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07" activeTab="0"/>
  </bookViews>
  <sheets>
    <sheet name="Металлиз..." sheetId="1" r:id="rId1"/>
    <sheet name="новые цены на трактор " sheetId="2" r:id="rId2"/>
    <sheet name="Спираль" sheetId="3" r:id="rId3"/>
    <sheet name="потайная" sheetId="4" r:id="rId4"/>
  </sheets>
  <definedNames>
    <definedName name="Excel_BuiltIn_Print_Area_2_1">'Спираль'!$A$1:$B$225</definedName>
    <definedName name="Excel_BuiltIn_Print_Area_2_1_1">'Спираль'!$A$1:$B$211</definedName>
    <definedName name="Excel_BuiltIn_Print_Area_3_1">'потайная'!$A$1:$B$17</definedName>
    <definedName name="_xlnm.Print_Area" localSheetId="0">'Металлиз...'!$A$1:$AS$84</definedName>
    <definedName name="_xlnm.Print_Area" localSheetId="3">'потайная'!$A$1:$E$28</definedName>
    <definedName name="_xlnm.Print_Area" localSheetId="2">'Спираль'!$A$1:$D$228</definedName>
  </definedNames>
  <calcPr fullCalcOnLoad="1"/>
</workbook>
</file>

<file path=xl/sharedStrings.xml><?xml version="1.0" encoding="utf-8"?>
<sst xmlns="http://schemas.openxmlformats.org/spreadsheetml/2006/main" count="187" uniqueCount="83">
  <si>
    <t>№/№</t>
  </si>
  <si>
    <t>От Кол-ва</t>
  </si>
  <si>
    <t>Металлизированная неразъемная серебро</t>
  </si>
  <si>
    <t>Металлизированная неразъемная золото</t>
  </si>
  <si>
    <t>Металлизированная разъемная серебро</t>
  </si>
  <si>
    <t>Металлизированная разъемная золото</t>
  </si>
  <si>
    <t>Трактор №5 раз</t>
  </si>
  <si>
    <t>105см</t>
  </si>
  <si>
    <t>120см</t>
  </si>
  <si>
    <t>180см</t>
  </si>
  <si>
    <t>190см</t>
  </si>
  <si>
    <t>Трактор №5 раз Декор</t>
  </si>
  <si>
    <t>160см</t>
  </si>
  <si>
    <t>Трактор №5 нераз</t>
  </si>
  <si>
    <t>55см</t>
  </si>
  <si>
    <t>60см</t>
  </si>
  <si>
    <t>65см</t>
  </si>
  <si>
    <t>70см</t>
  </si>
  <si>
    <t>152см</t>
  </si>
  <si>
    <t>155см</t>
  </si>
  <si>
    <t>Трактор №5 нераз Декор</t>
  </si>
  <si>
    <t>Трактор №5 двухзамковый</t>
  </si>
  <si>
    <t>Трактор №5 двухзамковый декор</t>
  </si>
  <si>
    <t>Трактор №8 разъем</t>
  </si>
  <si>
    <t>50см</t>
  </si>
  <si>
    <t>140см</t>
  </si>
  <si>
    <t>170см</t>
  </si>
  <si>
    <t>207см</t>
  </si>
  <si>
    <t>280см</t>
  </si>
  <si>
    <t>330см</t>
  </si>
  <si>
    <t>503см</t>
  </si>
  <si>
    <t>Трактор №8 неразъем</t>
  </si>
  <si>
    <t>Трактор №8 двухзамковый</t>
  </si>
  <si>
    <t>Трактор №8 разъем(ПЕРЕКИДНОЙ)</t>
  </si>
  <si>
    <t>75см</t>
  </si>
  <si>
    <t>80см</t>
  </si>
  <si>
    <t>85см</t>
  </si>
  <si>
    <t>130см</t>
  </si>
  <si>
    <t>200см</t>
  </si>
  <si>
    <t>270см</t>
  </si>
  <si>
    <t>% Скидки</t>
  </si>
  <si>
    <t>Спираль №6  Неразъемная стандарт</t>
  </si>
  <si>
    <t>Спираль  №7 Неразъемная стандарт</t>
  </si>
  <si>
    <t>Спираль №6  Неразъемная  Декор.</t>
  </si>
  <si>
    <t>Спираль №6  Разъемная стандарт</t>
  </si>
  <si>
    <t>Спираль  №7 Разъемная стандарт</t>
  </si>
  <si>
    <t>Спираль №6  Разъемная декор</t>
  </si>
  <si>
    <t>Двухзамковая Декор</t>
  </si>
  <si>
    <t>Двухзамковая стандарт</t>
  </si>
  <si>
    <t>Трансформер</t>
  </si>
  <si>
    <t>Спираль №6 Х-вид О-вид стандарт</t>
  </si>
  <si>
    <t>Спираль  №7 Х-ВИД стандарт</t>
  </si>
  <si>
    <t>Спираль  №7 Неразъемная декор</t>
  </si>
  <si>
    <t>Цена</t>
  </si>
  <si>
    <t>Потайная</t>
  </si>
  <si>
    <t>потайная</t>
  </si>
  <si>
    <t>спираль №5</t>
  </si>
  <si>
    <t>спираль №7</t>
  </si>
  <si>
    <t>трактор №5</t>
  </si>
  <si>
    <t>трактор №8</t>
  </si>
  <si>
    <t>10% к цене</t>
  </si>
  <si>
    <t>12% к цене</t>
  </si>
  <si>
    <t>метр</t>
  </si>
  <si>
    <t>ООО "Ореховская мануфактура"</t>
  </si>
  <si>
    <t>производство швейной фурнитуры</t>
  </si>
  <si>
    <t>"Ореховская Мануфактура" ООО ИНН 5034028130 КПП 503401001 Орехово-Зуевское ОСБ № 1556 Сбербанка России (ОАО)</t>
  </si>
  <si>
    <t xml:space="preserve">р/с 40702810640310001347 кор/с 30101810400000000225 БИК 044525225  </t>
  </si>
  <si>
    <t>Адрес: 142601, Россия, Московская область, г. Орехово-Зуево, ул. Бабушкина, д.2 а</t>
  </si>
  <si>
    <t>тел.: 8 (49641) 6-93-98</t>
  </si>
  <si>
    <t>тел.: 8 (926) 655-34-65</t>
  </si>
  <si>
    <t>www.ormantex.ru</t>
  </si>
  <si>
    <t>Лазерная гравировка логотипа</t>
  </si>
  <si>
    <t>Пулер</t>
  </si>
  <si>
    <t>Спираль №6 Двухзамковая Декор</t>
  </si>
  <si>
    <t>Спираль №6 Двухзамковая стандарт</t>
  </si>
  <si>
    <t>Спираль №6 Трансформер</t>
  </si>
  <si>
    <t>В наличии</t>
  </si>
  <si>
    <t>Под заказ</t>
  </si>
  <si>
    <t>Цены на сырье</t>
  </si>
  <si>
    <t>к метру</t>
  </si>
  <si>
    <t>к прайсу</t>
  </si>
  <si>
    <t xml:space="preserve">Цена </t>
  </si>
  <si>
    <t>Цены на готовые молнии с покраской рулонной молнии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</si>
</sst>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   &quot;"/>
    <numFmt numFmtId="165" formatCode="#,##0.00&quot;р.&quot;"/>
    <numFmt numFmtId="166" formatCode="#,##0\ [$см.-419];\-#,##0\ [$см.-419]"/>
    <numFmt numFmtId="167" formatCode="#,##0.00\ [$руб.-419];[Red]\-#,##0.00\ [$руб.-419]"/>
    <numFmt numFmtId="168" formatCode="0.0"/>
    <numFmt numFmtId="169" formatCode="dd/mm/yy"/>
    <numFmt numFmtId="170" formatCode="#,##0.00000&quot;р.&quot;"/>
    <numFmt numFmtId="171" formatCode="0.0%"/>
  </numFmts>
  <fonts count="41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name val="Times New Roman Cyr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10"/>
      <name val="Arial Cyr"/>
      <family val="2"/>
    </font>
    <font>
      <b/>
      <sz val="10"/>
      <name val="Times New Roman Cyr"/>
      <family val="1"/>
    </font>
    <font>
      <sz val="10"/>
      <color indexed="8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sz val="12"/>
      <color indexed="8"/>
      <name val="Times New Roman Cyr"/>
      <family val="1"/>
    </font>
    <font>
      <sz val="12"/>
      <name val="Arial Cyr"/>
      <family val="2"/>
    </font>
    <font>
      <sz val="22"/>
      <name val="Arial Cyr"/>
      <family val="2"/>
    </font>
    <font>
      <b/>
      <sz val="24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20"/>
      <name val="Arial Cyr"/>
      <family val="2"/>
    </font>
    <font>
      <b/>
      <u val="single"/>
      <sz val="12"/>
      <color indexed="12"/>
      <name val="Arial Cyr"/>
      <family val="0"/>
    </font>
    <font>
      <b/>
      <sz val="12"/>
      <name val="Arial"/>
      <family val="2"/>
    </font>
    <font>
      <b/>
      <u val="single"/>
      <sz val="12"/>
      <color indexed="12"/>
      <name val="Arial"/>
      <family val="2"/>
    </font>
    <font>
      <b/>
      <i/>
      <sz val="10"/>
      <name val="Arial"/>
      <family val="2"/>
    </font>
    <font>
      <b/>
      <sz val="12"/>
      <color indexed="8"/>
      <name val="Arial"/>
      <family val="2"/>
    </font>
    <font>
      <u val="single"/>
      <sz val="10"/>
      <color theme="10"/>
      <name val="Arial Cyr"/>
      <family val="2"/>
    </font>
    <font>
      <u val="single"/>
      <sz val="10"/>
      <color theme="11"/>
      <name val="Arial Cyr"/>
      <family val="2"/>
    </font>
    <font>
      <b/>
      <u val="single"/>
      <sz val="12"/>
      <color theme="10"/>
      <name val="Arial Cyr"/>
      <family val="0"/>
    </font>
    <font>
      <b/>
      <u val="single"/>
      <sz val="12"/>
      <color theme="10"/>
      <name val="Arial"/>
      <family val="2"/>
    </font>
  </fonts>
  <fills count="2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04997999966144562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3" fillId="11" borderId="0" applyNumberFormat="0" applyBorder="0" applyAlignment="0" applyProtection="0"/>
    <xf numFmtId="0" fontId="3" fillId="7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4" fillId="3" borderId="1" applyNumberFormat="0" applyAlignment="0" applyProtection="0"/>
    <xf numFmtId="0" fontId="5" fillId="2" borderId="2" applyNumberFormat="0" applyAlignment="0" applyProtection="0"/>
    <xf numFmtId="0" fontId="6" fillId="2" borderId="1" applyNumberFormat="0" applyAlignment="0" applyProtection="0"/>
    <xf numFmtId="0" fontId="37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7" borderId="7" applyNumberFormat="0" applyAlignment="0" applyProtection="0"/>
    <xf numFmtId="0" fontId="12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14" fillId="0" borderId="0">
      <alignment/>
      <protection/>
    </xf>
    <xf numFmtId="0" fontId="38" fillId="0" borderId="0" applyNumberFormat="0" applyFill="0" applyBorder="0" applyAlignment="0" applyProtection="0"/>
    <xf numFmtId="0" fontId="15" fillId="18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" borderId="8" applyNumberFormat="0" applyAlignment="0" applyProtection="0"/>
    <xf numFmtId="9" fontId="0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19" borderId="0" applyNumberFormat="0" applyBorder="0" applyAlignment="0" applyProtection="0"/>
  </cellStyleXfs>
  <cellXfs count="187">
    <xf numFmtId="0" fontId="0" fillId="0" borderId="0" xfId="0" applyAlignment="1">
      <alignment/>
    </xf>
    <xf numFmtId="0" fontId="0" fillId="8" borderId="0" xfId="0" applyFill="1" applyAlignment="1">
      <alignment/>
    </xf>
    <xf numFmtId="0" fontId="0" fillId="0" borderId="0" xfId="0" applyAlignment="1">
      <alignment horizontal="center"/>
    </xf>
    <xf numFmtId="0" fontId="0" fillId="16" borderId="0" xfId="0" applyFill="1" applyAlignment="1">
      <alignment/>
    </xf>
    <xf numFmtId="0" fontId="22" fillId="8" borderId="10" xfId="55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9" fontId="0" fillId="0" borderId="0" xfId="60" applyFont="1" applyFill="1" applyBorder="1" applyAlignment="1" applyProtection="1">
      <alignment/>
      <protection/>
    </xf>
    <xf numFmtId="0" fontId="23" fillId="20" borderId="0" xfId="0" applyFont="1" applyFill="1" applyAlignment="1">
      <alignment/>
    </xf>
    <xf numFmtId="0" fontId="0" fillId="0" borderId="0" xfId="0" applyFill="1" applyBorder="1" applyAlignment="1">
      <alignment/>
    </xf>
    <xf numFmtId="0" fontId="20" fillId="21" borderId="10" xfId="0" applyFont="1" applyFill="1" applyBorder="1" applyAlignment="1">
      <alignment horizontal="center" vertical="center" wrapText="1"/>
    </xf>
    <xf numFmtId="10" fontId="20" fillId="21" borderId="10" xfId="0" applyNumberFormat="1" applyFont="1" applyFill="1" applyBorder="1" applyAlignment="1">
      <alignment horizontal="center" vertical="center" wrapText="1"/>
    </xf>
    <xf numFmtId="0" fontId="21" fillId="21" borderId="10" xfId="0" applyFont="1" applyFill="1" applyBorder="1" applyAlignment="1">
      <alignment horizontal="center" vertical="center"/>
    </xf>
    <xf numFmtId="0" fontId="20" fillId="8" borderId="10" xfId="0" applyFont="1" applyFill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/>
    </xf>
    <xf numFmtId="9" fontId="0" fillId="0" borderId="0" xfId="60" applyFont="1" applyFill="1" applyBorder="1" applyAlignment="1" applyProtection="1">
      <alignment horizontal="center"/>
      <protection/>
    </xf>
    <xf numFmtId="9" fontId="0" fillId="0" borderId="0" xfId="0" applyNumberFormat="1" applyAlignment="1">
      <alignment/>
    </xf>
    <xf numFmtId="166" fontId="0" fillId="0" borderId="0" xfId="0" applyNumberFormat="1" applyFont="1" applyFill="1" applyBorder="1" applyAlignment="1">
      <alignment horizontal="left"/>
    </xf>
    <xf numFmtId="166" fontId="25" fillId="0" borderId="0" xfId="0" applyNumberFormat="1" applyFont="1" applyFill="1" applyBorder="1" applyAlignment="1">
      <alignment horizontal="left"/>
    </xf>
    <xf numFmtId="0" fontId="21" fillId="0" borderId="0" xfId="0" applyFont="1" applyFill="1" applyAlignment="1">
      <alignment/>
    </xf>
    <xf numFmtId="0" fontId="0" fillId="0" borderId="0" xfId="0" applyFont="1" applyFill="1" applyAlignment="1">
      <alignment/>
    </xf>
    <xf numFmtId="166" fontId="25" fillId="0" borderId="0" xfId="0" applyNumberFormat="1" applyFont="1" applyFill="1" applyBorder="1" applyAlignment="1">
      <alignment/>
    </xf>
    <xf numFmtId="9" fontId="0" fillId="0" borderId="0" xfId="60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166" fontId="1" fillId="0" borderId="0" xfId="0" applyNumberFormat="1" applyFont="1" applyFill="1" applyBorder="1" applyAlignment="1">
      <alignment horizontal="left" vertical="center" wrapText="1"/>
    </xf>
    <xf numFmtId="167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4" fontId="0" fillId="0" borderId="0" xfId="0" applyNumberFormat="1" applyFont="1" applyFill="1" applyBorder="1" applyAlignment="1">
      <alignment horizontal="center"/>
    </xf>
    <xf numFmtId="167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0" fontId="0" fillId="0" borderId="0" xfId="0" applyNumberFormat="1" applyFill="1" applyAlignment="1">
      <alignment/>
    </xf>
    <xf numFmtId="165" fontId="0" fillId="0" borderId="0" xfId="0" applyNumberFormat="1" applyFill="1" applyAlignment="1">
      <alignment/>
    </xf>
    <xf numFmtId="165" fontId="0" fillId="0" borderId="0" xfId="0" applyNumberFormat="1" applyFill="1" applyAlignment="1">
      <alignment horizontal="center"/>
    </xf>
    <xf numFmtId="165" fontId="0" fillId="0" borderId="11" xfId="60" applyNumberFormat="1" applyFont="1" applyFill="1" applyBorder="1" applyAlignment="1" applyProtection="1">
      <alignment horizontal="center"/>
      <protection/>
    </xf>
    <xf numFmtId="165" fontId="0" fillId="0" borderId="11" xfId="0" applyNumberFormat="1" applyFill="1" applyBorder="1" applyAlignment="1">
      <alignment horizontal="center"/>
    </xf>
    <xf numFmtId="0" fontId="0" fillId="0" borderId="11" xfId="0" applyFill="1" applyBorder="1" applyAlignment="1">
      <alignment/>
    </xf>
    <xf numFmtId="10" fontId="0" fillId="0" borderId="11" xfId="0" applyNumberFormat="1" applyFill="1" applyBorder="1" applyAlignment="1">
      <alignment/>
    </xf>
    <xf numFmtId="0" fontId="23" fillId="0" borderId="0" xfId="0" applyFont="1" applyFill="1" applyAlignment="1">
      <alignment/>
    </xf>
    <xf numFmtId="0" fontId="14" fillId="0" borderId="12" xfId="55" applyFont="1" applyFill="1" applyBorder="1" applyAlignment="1">
      <alignment horizontal="center" vertical="center"/>
      <protection/>
    </xf>
    <xf numFmtId="165" fontId="0" fillId="0" borderId="12" xfId="0" applyNumberFormat="1" applyFont="1" applyFill="1" applyBorder="1" applyAlignment="1">
      <alignment horizontal="center" vertical="center"/>
    </xf>
    <xf numFmtId="9" fontId="0" fillId="0" borderId="0" xfId="0" applyNumberFormat="1" applyFont="1" applyFill="1" applyAlignment="1">
      <alignment/>
    </xf>
    <xf numFmtId="0" fontId="14" fillId="0" borderId="13" xfId="55" applyFont="1" applyFill="1" applyBorder="1" applyAlignment="1">
      <alignment horizontal="center" vertical="center"/>
      <protection/>
    </xf>
    <xf numFmtId="0" fontId="14" fillId="0" borderId="14" xfId="55" applyFont="1" applyFill="1" applyBorder="1" applyAlignment="1">
      <alignment horizontal="center" vertical="center"/>
      <protection/>
    </xf>
    <xf numFmtId="165" fontId="0" fillId="0" borderId="14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/>
    </xf>
    <xf numFmtId="0" fontId="26" fillId="0" borderId="13" xfId="55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 horizontal="center" vertical="center"/>
    </xf>
    <xf numFmtId="165" fontId="0" fillId="0" borderId="0" xfId="0" applyNumberFormat="1" applyFont="1" applyFill="1" applyAlignment="1">
      <alignment horizontal="center" vertical="center"/>
    </xf>
    <xf numFmtId="170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164" fontId="1" fillId="0" borderId="13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14" fontId="0" fillId="0" borderId="0" xfId="0" applyNumberFormat="1" applyFill="1" applyBorder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Fill="1" applyBorder="1" applyAlignment="1">
      <alignment/>
    </xf>
    <xf numFmtId="9" fontId="0" fillId="0" borderId="11" xfId="60" applyFont="1" applyFill="1" applyBorder="1" applyAlignment="1" applyProtection="1">
      <alignment horizontal="center"/>
      <protection/>
    </xf>
    <xf numFmtId="0" fontId="0" fillId="0" borderId="11" xfId="0" applyFill="1" applyBorder="1" applyAlignment="1">
      <alignment horizontal="center"/>
    </xf>
    <xf numFmtId="9" fontId="0" fillId="0" borderId="11" xfId="0" applyNumberFormat="1" applyFill="1" applyBorder="1" applyAlignment="1">
      <alignment/>
    </xf>
    <xf numFmtId="165" fontId="0" fillId="0" borderId="11" xfId="0" applyNumberFormat="1" applyFill="1" applyBorder="1" applyAlignment="1">
      <alignment/>
    </xf>
    <xf numFmtId="14" fontId="0" fillId="0" borderId="0" xfId="0" applyNumberFormat="1" applyFill="1" applyBorder="1" applyAlignment="1">
      <alignment/>
    </xf>
    <xf numFmtId="0" fontId="29" fillId="0" borderId="0" xfId="0" applyFont="1" applyAlignment="1">
      <alignment horizontal="left"/>
    </xf>
    <xf numFmtId="0" fontId="24" fillId="0" borderId="0" xfId="0" applyFont="1" applyFill="1" applyAlignment="1">
      <alignment/>
    </xf>
    <xf numFmtId="0" fontId="0" fillId="0" borderId="16" xfId="0" applyFill="1" applyBorder="1" applyAlignment="1">
      <alignment/>
    </xf>
    <xf numFmtId="165" fontId="0" fillId="0" borderId="16" xfId="0" applyNumberFormat="1" applyFill="1" applyBorder="1" applyAlignment="1">
      <alignment horizontal="center"/>
    </xf>
    <xf numFmtId="0" fontId="0" fillId="0" borderId="17" xfId="0" applyFill="1" applyBorder="1" applyAlignment="1">
      <alignment/>
    </xf>
    <xf numFmtId="165" fontId="28" fillId="0" borderId="17" xfId="0" applyNumberFormat="1" applyFont="1" applyFill="1" applyBorder="1" applyAlignment="1">
      <alignment horizontal="left"/>
    </xf>
    <xf numFmtId="0" fontId="24" fillId="0" borderId="0" xfId="0" applyFont="1" applyFill="1" applyAlignment="1">
      <alignment/>
    </xf>
    <xf numFmtId="165" fontId="24" fillId="0" borderId="0" xfId="0" applyNumberFormat="1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0" fontId="39" fillId="0" borderId="0" xfId="44" applyFont="1" applyFill="1" applyAlignment="1">
      <alignment horizontal="center"/>
    </xf>
    <xf numFmtId="0" fontId="26" fillId="0" borderId="13" xfId="55" applyFont="1" applyFill="1" applyBorder="1" applyAlignment="1">
      <alignment horizontal="center" vertical="center"/>
      <protection/>
    </xf>
    <xf numFmtId="0" fontId="27" fillId="0" borderId="0" xfId="0" applyFont="1" applyFill="1" applyBorder="1" applyAlignment="1">
      <alignment horizontal="left" vertical="center"/>
    </xf>
    <xf numFmtId="14" fontId="0" fillId="0" borderId="18" xfId="0" applyNumberFormat="1" applyBorder="1" applyAlignment="1">
      <alignment horizontal="center"/>
    </xf>
    <xf numFmtId="0" fontId="0" fillId="0" borderId="17" xfId="0" applyFill="1" applyBorder="1" applyAlignment="1">
      <alignment horizontal="center"/>
    </xf>
    <xf numFmtId="165" fontId="0" fillId="22" borderId="19" xfId="0" applyNumberFormat="1" applyFill="1" applyBorder="1" applyAlignment="1">
      <alignment horizontal="center"/>
    </xf>
    <xf numFmtId="0" fontId="0" fillId="22" borderId="19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21" fillId="0" borderId="22" xfId="0" applyFont="1" applyFill="1" applyBorder="1" applyAlignment="1">
      <alignment horizontal="justify" vertical="center" wrapText="1"/>
    </xf>
    <xf numFmtId="0" fontId="21" fillId="0" borderId="23" xfId="0" applyFont="1" applyFill="1" applyBorder="1" applyAlignment="1">
      <alignment horizontal="justify" vertical="center" wrapText="1"/>
    </xf>
    <xf numFmtId="0" fontId="21" fillId="0" borderId="24" xfId="0" applyFont="1" applyFill="1" applyBorder="1" applyAlignment="1">
      <alignment horizontal="justify" vertical="center" wrapText="1"/>
    </xf>
    <xf numFmtId="0" fontId="21" fillId="0" borderId="25" xfId="0" applyFont="1" applyFill="1" applyBorder="1" applyAlignment="1">
      <alignment horizontal="justify" vertical="center" wrapText="1"/>
    </xf>
    <xf numFmtId="0" fontId="21" fillId="0" borderId="26" xfId="0" applyFont="1" applyFill="1" applyBorder="1" applyAlignment="1">
      <alignment horizontal="justify" vertical="center" wrapText="1"/>
    </xf>
    <xf numFmtId="0" fontId="21" fillId="0" borderId="27" xfId="0" applyFont="1" applyFill="1" applyBorder="1" applyAlignment="1">
      <alignment horizontal="justify" vertical="center" wrapText="1"/>
    </xf>
    <xf numFmtId="0" fontId="21" fillId="0" borderId="28" xfId="0" applyFont="1" applyFill="1" applyBorder="1" applyAlignment="1">
      <alignment horizontal="center"/>
    </xf>
    <xf numFmtId="0" fontId="21" fillId="0" borderId="29" xfId="0" applyFont="1" applyFill="1" applyBorder="1" applyAlignment="1">
      <alignment horizontal="center"/>
    </xf>
    <xf numFmtId="0" fontId="21" fillId="0" borderId="30" xfId="0" applyFont="1" applyFill="1" applyBorder="1" applyAlignment="1">
      <alignment horizontal="center"/>
    </xf>
    <xf numFmtId="0" fontId="21" fillId="0" borderId="31" xfId="0" applyFont="1" applyFill="1" applyBorder="1" applyAlignment="1">
      <alignment horizontal="center"/>
    </xf>
    <xf numFmtId="0" fontId="21" fillId="0" borderId="32" xfId="0" applyFont="1" applyFill="1" applyBorder="1" applyAlignment="1">
      <alignment horizontal="center"/>
    </xf>
    <xf numFmtId="0" fontId="21" fillId="0" borderId="33" xfId="0" applyFont="1" applyFill="1" applyBorder="1" applyAlignment="1">
      <alignment horizontal="center"/>
    </xf>
    <xf numFmtId="10" fontId="0" fillId="0" borderId="34" xfId="0" applyNumberFormat="1" applyFill="1" applyBorder="1" applyAlignment="1">
      <alignment/>
    </xf>
    <xf numFmtId="0" fontId="0" fillId="0" borderId="34" xfId="0" applyFill="1" applyBorder="1" applyAlignment="1">
      <alignment/>
    </xf>
    <xf numFmtId="165" fontId="0" fillId="2" borderId="33" xfId="0" applyNumberFormat="1" applyFill="1" applyBorder="1" applyAlignment="1">
      <alignment horizontal="center"/>
    </xf>
    <xf numFmtId="165" fontId="0" fillId="0" borderId="35" xfId="60" applyNumberFormat="1" applyFont="1" applyFill="1" applyBorder="1" applyAlignment="1" applyProtection="1">
      <alignment horizontal="center"/>
      <protection/>
    </xf>
    <xf numFmtId="165" fontId="0" fillId="0" borderId="35" xfId="60" applyNumberFormat="1" applyFont="1" applyFill="1" applyBorder="1" applyAlignment="1" applyProtection="1">
      <alignment horizontal="center"/>
      <protection/>
    </xf>
    <xf numFmtId="165" fontId="0" fillId="0" borderId="35" xfId="60" applyNumberFormat="1" applyFont="1" applyFill="1" applyBorder="1" applyAlignment="1" applyProtection="1">
      <alignment horizontal="center"/>
      <protection/>
    </xf>
    <xf numFmtId="165" fontId="0" fillId="0" borderId="35" xfId="60" applyNumberFormat="1" applyFont="1" applyFill="1" applyBorder="1" applyAlignment="1" applyProtection="1">
      <alignment horizontal="center"/>
      <protection/>
    </xf>
    <xf numFmtId="0" fontId="0" fillId="0" borderId="0" xfId="0" applyFill="1" applyAlignment="1">
      <alignment/>
    </xf>
    <xf numFmtId="165" fontId="0" fillId="2" borderId="36" xfId="0" applyNumberFormat="1" applyFill="1" applyBorder="1" applyAlignment="1">
      <alignment horizontal="center"/>
    </xf>
    <xf numFmtId="165" fontId="0" fillId="2" borderId="35" xfId="0" applyNumberFormat="1" applyFill="1" applyBorder="1" applyAlignment="1">
      <alignment horizontal="center"/>
    </xf>
    <xf numFmtId="165" fontId="0" fillId="2" borderId="37" xfId="0" applyNumberFormat="1" applyFill="1" applyBorder="1" applyAlignment="1">
      <alignment horizontal="center"/>
    </xf>
    <xf numFmtId="165" fontId="0" fillId="0" borderId="36" xfId="0" applyNumberFormat="1" applyFill="1" applyBorder="1" applyAlignment="1">
      <alignment horizontal="center" vertical="center"/>
    </xf>
    <xf numFmtId="165" fontId="0" fillId="0" borderId="35" xfId="0" applyNumberFormat="1" applyFill="1" applyBorder="1" applyAlignment="1">
      <alignment horizontal="center" vertical="center"/>
    </xf>
    <xf numFmtId="165" fontId="0" fillId="0" borderId="37" xfId="0" applyNumberFormat="1" applyFill="1" applyBorder="1" applyAlignment="1">
      <alignment horizontal="center" vertical="center"/>
    </xf>
    <xf numFmtId="165" fontId="0" fillId="0" borderId="35" xfId="0" applyNumberFormat="1" applyBorder="1" applyAlignment="1">
      <alignment horizontal="center"/>
    </xf>
    <xf numFmtId="0" fontId="20" fillId="0" borderId="34" xfId="0" applyFont="1" applyFill="1" applyBorder="1" applyAlignment="1">
      <alignment horizontal="left"/>
    </xf>
    <xf numFmtId="165" fontId="0" fillId="0" borderId="38" xfId="0" applyNumberFormat="1" applyFill="1" applyBorder="1" applyAlignment="1">
      <alignment horizontal="center" vertical="center"/>
    </xf>
    <xf numFmtId="165" fontId="0" fillId="0" borderId="39" xfId="0" applyNumberForma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left"/>
    </xf>
    <xf numFmtId="0" fontId="20" fillId="0" borderId="40" xfId="0" applyNumberFormat="1" applyFont="1" applyFill="1" applyBorder="1" applyAlignment="1">
      <alignment horizontal="left"/>
    </xf>
    <xf numFmtId="0" fontId="20" fillId="0" borderId="41" xfId="0" applyNumberFormat="1" applyFont="1" applyFill="1" applyBorder="1" applyAlignment="1">
      <alignment horizontal="left"/>
    </xf>
    <xf numFmtId="0" fontId="20" fillId="0" borderId="42" xfId="0" applyNumberFormat="1" applyFont="1" applyFill="1" applyBorder="1" applyAlignment="1">
      <alignment horizontal="left"/>
    </xf>
    <xf numFmtId="0" fontId="20" fillId="0" borderId="43" xfId="0" applyNumberFormat="1" applyFont="1" applyFill="1" applyBorder="1" applyAlignment="1">
      <alignment horizontal="left"/>
    </xf>
    <xf numFmtId="14" fontId="20" fillId="0" borderId="0" xfId="0" applyNumberFormat="1" applyFont="1" applyFill="1" applyBorder="1" applyAlignment="1">
      <alignment horizontal="left"/>
    </xf>
    <xf numFmtId="0" fontId="20" fillId="0" borderId="0" xfId="0" applyFont="1" applyAlignment="1">
      <alignment horizontal="left"/>
    </xf>
    <xf numFmtId="0" fontId="20" fillId="0" borderId="0" xfId="0" applyFont="1" applyFill="1" applyAlignment="1">
      <alignment horizontal="left"/>
    </xf>
    <xf numFmtId="0" fontId="20" fillId="0" borderId="17" xfId="0" applyFont="1" applyFill="1" applyBorder="1" applyAlignment="1">
      <alignment horizontal="left"/>
    </xf>
    <xf numFmtId="0" fontId="20" fillId="0" borderId="41" xfId="55" applyFont="1" applyFill="1" applyBorder="1" applyAlignment="1">
      <alignment horizontal="left" vertical="center"/>
      <protection/>
    </xf>
    <xf numFmtId="0" fontId="20" fillId="0" borderId="43" xfId="55" applyFont="1" applyFill="1" applyBorder="1" applyAlignment="1">
      <alignment horizontal="left" vertical="center"/>
      <protection/>
    </xf>
    <xf numFmtId="0" fontId="20" fillId="0" borderId="16" xfId="0" applyFont="1" applyFill="1" applyBorder="1" applyAlignment="1">
      <alignment horizontal="left"/>
    </xf>
    <xf numFmtId="0" fontId="33" fillId="0" borderId="0" xfId="0" applyFont="1" applyFill="1" applyAlignment="1">
      <alignment horizontal="left"/>
    </xf>
    <xf numFmtId="0" fontId="20" fillId="0" borderId="44" xfId="0" applyNumberFormat="1" applyFont="1" applyFill="1" applyBorder="1" applyAlignment="1">
      <alignment horizontal="left"/>
    </xf>
    <xf numFmtId="0" fontId="20" fillId="0" borderId="45" xfId="0" applyNumberFormat="1" applyFont="1" applyFill="1" applyBorder="1" applyAlignment="1">
      <alignment horizontal="left"/>
    </xf>
    <xf numFmtId="0" fontId="20" fillId="0" borderId="46" xfId="0" applyNumberFormat="1" applyFont="1" applyFill="1" applyBorder="1" applyAlignment="1">
      <alignment horizontal="left"/>
    </xf>
    <xf numFmtId="0" fontId="40" fillId="0" borderId="0" xfId="44" applyFont="1" applyFill="1" applyAlignment="1">
      <alignment horizontal="left"/>
    </xf>
    <xf numFmtId="0" fontId="20" fillId="0" borderId="40" xfId="55" applyFont="1" applyFill="1" applyBorder="1" applyAlignment="1">
      <alignment horizontal="left" vertical="center"/>
      <protection/>
    </xf>
    <xf numFmtId="0" fontId="20" fillId="0" borderId="42" xfId="55" applyFont="1" applyFill="1" applyBorder="1" applyAlignment="1">
      <alignment horizontal="left" vertical="center"/>
      <protection/>
    </xf>
    <xf numFmtId="0" fontId="36" fillId="0" borderId="40" xfId="55" applyFont="1" applyFill="1" applyBorder="1" applyAlignment="1">
      <alignment horizontal="left" vertical="center"/>
      <protection/>
    </xf>
    <xf numFmtId="0" fontId="20" fillId="0" borderId="40" xfId="0" applyFont="1" applyFill="1" applyBorder="1" applyAlignment="1">
      <alignment horizontal="left" vertical="center"/>
    </xf>
    <xf numFmtId="0" fontId="20" fillId="0" borderId="41" xfId="0" applyFont="1" applyFill="1" applyBorder="1" applyAlignment="1">
      <alignment horizontal="left" vertical="center"/>
    </xf>
    <xf numFmtId="0" fontId="20" fillId="0" borderId="42" xfId="0" applyFont="1" applyFill="1" applyBorder="1" applyAlignment="1">
      <alignment horizontal="left" vertical="center"/>
    </xf>
    <xf numFmtId="0" fontId="20" fillId="0" borderId="43" xfId="0" applyFont="1" applyFill="1" applyBorder="1" applyAlignment="1">
      <alignment horizontal="left" vertical="center"/>
    </xf>
    <xf numFmtId="0" fontId="20" fillId="22" borderId="19" xfId="0" applyFont="1" applyFill="1" applyBorder="1" applyAlignment="1">
      <alignment horizontal="left"/>
    </xf>
    <xf numFmtId="0" fontId="20" fillId="0" borderId="19" xfId="0" applyFont="1" applyFill="1" applyBorder="1" applyAlignment="1">
      <alignment horizontal="left"/>
    </xf>
    <xf numFmtId="165" fontId="0" fillId="0" borderId="33" xfId="0" applyNumberFormat="1" applyFill="1" applyBorder="1" applyAlignment="1">
      <alignment horizontal="center" vertical="center"/>
    </xf>
    <xf numFmtId="0" fontId="20" fillId="0" borderId="47" xfId="55" applyFont="1" applyFill="1" applyBorder="1" applyAlignment="1">
      <alignment horizontal="left" vertical="center"/>
      <protection/>
    </xf>
    <xf numFmtId="0" fontId="20" fillId="0" borderId="48" xfId="55" applyFont="1" applyFill="1" applyBorder="1" applyAlignment="1">
      <alignment horizontal="left" vertical="center"/>
      <protection/>
    </xf>
    <xf numFmtId="0" fontId="20" fillId="0" borderId="44" xfId="55" applyFont="1" applyFill="1" applyBorder="1" applyAlignment="1">
      <alignment horizontal="left" vertical="center"/>
      <protection/>
    </xf>
    <xf numFmtId="0" fontId="20" fillId="0" borderId="45" xfId="55" applyFont="1" applyFill="1" applyBorder="1" applyAlignment="1">
      <alignment horizontal="left" vertical="center"/>
      <protection/>
    </xf>
    <xf numFmtId="0" fontId="20" fillId="0" borderId="46" xfId="55" applyFont="1" applyFill="1" applyBorder="1" applyAlignment="1">
      <alignment horizontal="left" vertical="center"/>
      <protection/>
    </xf>
    <xf numFmtId="0" fontId="20" fillId="0" borderId="34" xfId="0" applyFont="1" applyFill="1" applyBorder="1" applyAlignment="1">
      <alignment horizontal="left" vertical="center" wrapText="1"/>
    </xf>
    <xf numFmtId="165" fontId="20" fillId="0" borderId="34" xfId="0" applyNumberFormat="1" applyFont="1" applyFill="1" applyBorder="1" applyAlignment="1">
      <alignment horizontal="center" vertical="center" wrapText="1"/>
    </xf>
    <xf numFmtId="0" fontId="21" fillId="0" borderId="34" xfId="0" applyFont="1" applyFill="1" applyBorder="1" applyAlignment="1">
      <alignment/>
    </xf>
    <xf numFmtId="165" fontId="0" fillId="0" borderId="36" xfId="60" applyNumberFormat="1" applyFont="1" applyFill="1" applyBorder="1" applyAlignment="1" applyProtection="1">
      <alignment horizontal="center"/>
      <protection/>
    </xf>
    <xf numFmtId="10" fontId="0" fillId="0" borderId="19" xfId="0" applyNumberFormat="1" applyFill="1" applyBorder="1" applyAlignment="1">
      <alignment/>
    </xf>
    <xf numFmtId="0" fontId="0" fillId="0" borderId="19" xfId="0" applyFill="1" applyBorder="1" applyAlignment="1">
      <alignment/>
    </xf>
    <xf numFmtId="49" fontId="20" fillId="0" borderId="49" xfId="0" applyNumberFormat="1" applyFont="1" applyFill="1" applyBorder="1" applyAlignment="1">
      <alignment horizontal="left" vertical="center"/>
    </xf>
    <xf numFmtId="49" fontId="21" fillId="0" borderId="50" xfId="0" applyNumberFormat="1" applyFont="1" applyFill="1" applyBorder="1" applyAlignment="1">
      <alignment horizontal="left" vertical="center"/>
    </xf>
    <xf numFmtId="49" fontId="21" fillId="0" borderId="50" xfId="0" applyNumberFormat="1" applyFont="1" applyFill="1" applyBorder="1" applyAlignment="1">
      <alignment horizontal="center" vertical="center" wrapText="1" shrinkToFit="1"/>
    </xf>
    <xf numFmtId="49" fontId="21" fillId="0" borderId="51" xfId="0" applyNumberFormat="1" applyFont="1" applyFill="1" applyBorder="1" applyAlignment="1">
      <alignment horizontal="center" vertical="center" wrapText="1" shrinkToFit="1"/>
    </xf>
    <xf numFmtId="165" fontId="0" fillId="0" borderId="37" xfId="60" applyNumberFormat="1" applyFont="1" applyFill="1" applyBorder="1" applyAlignment="1" applyProtection="1">
      <alignment horizontal="center"/>
      <protection/>
    </xf>
    <xf numFmtId="165" fontId="0" fillId="0" borderId="34" xfId="60" applyNumberFormat="1" applyFont="1" applyFill="1" applyBorder="1" applyAlignment="1" applyProtection="1">
      <alignment horizontal="center"/>
      <protection/>
    </xf>
    <xf numFmtId="0" fontId="20" fillId="0" borderId="49" xfId="0" applyFont="1" applyFill="1" applyBorder="1" applyAlignment="1">
      <alignment horizontal="left" vertical="center"/>
    </xf>
    <xf numFmtId="0" fontId="21" fillId="0" borderId="50" xfId="0" applyFont="1" applyFill="1" applyBorder="1" applyAlignment="1">
      <alignment horizontal="left" vertical="center"/>
    </xf>
    <xf numFmtId="0" fontId="21" fillId="0" borderId="50" xfId="0" applyFont="1" applyFill="1" applyBorder="1" applyAlignment="1">
      <alignment horizontal="center" vertical="center" wrapText="1" shrinkToFit="1"/>
    </xf>
    <xf numFmtId="0" fontId="21" fillId="0" borderId="51" xfId="0" applyFont="1" applyFill="1" applyBorder="1" applyAlignment="1">
      <alignment horizontal="center" vertical="center" wrapText="1" shrinkToFit="1"/>
    </xf>
    <xf numFmtId="165" fontId="21" fillId="0" borderId="34" xfId="0" applyNumberFormat="1" applyFont="1" applyFill="1" applyBorder="1" applyAlignment="1">
      <alignment horizontal="center"/>
    </xf>
    <xf numFmtId="0" fontId="20" fillId="0" borderId="49" xfId="0" applyFont="1" applyFill="1" applyBorder="1" applyAlignment="1">
      <alignment horizontal="left"/>
    </xf>
    <xf numFmtId="165" fontId="0" fillId="0" borderId="50" xfId="0" applyNumberFormat="1" applyFill="1" applyBorder="1" applyAlignment="1">
      <alignment horizontal="center"/>
    </xf>
    <xf numFmtId="0" fontId="0" fillId="0" borderId="50" xfId="0" applyFill="1" applyBorder="1" applyAlignment="1">
      <alignment/>
    </xf>
    <xf numFmtId="0" fontId="0" fillId="0" borderId="51" xfId="0" applyFill="1" applyBorder="1" applyAlignment="1">
      <alignment/>
    </xf>
    <xf numFmtId="10" fontId="0" fillId="0" borderId="50" xfId="0" applyNumberFormat="1" applyFill="1" applyBorder="1" applyAlignment="1">
      <alignment/>
    </xf>
    <xf numFmtId="0" fontId="20" fillId="0" borderId="52" xfId="0" applyNumberFormat="1" applyFont="1" applyFill="1" applyBorder="1" applyAlignment="1">
      <alignment horizontal="left"/>
    </xf>
    <xf numFmtId="165" fontId="0" fillId="2" borderId="53" xfId="0" applyNumberFormat="1" applyFill="1" applyBorder="1" applyAlignment="1">
      <alignment horizontal="center"/>
    </xf>
    <xf numFmtId="165" fontId="0" fillId="0" borderId="21" xfId="0" applyNumberFormat="1" applyFill="1" applyBorder="1" applyAlignment="1">
      <alignment horizontal="center"/>
    </xf>
    <xf numFmtId="0" fontId="20" fillId="0" borderId="54" xfId="0" applyFont="1" applyFill="1" applyBorder="1" applyAlignment="1">
      <alignment horizontal="left"/>
    </xf>
    <xf numFmtId="0" fontId="20" fillId="0" borderId="55" xfId="0" applyNumberFormat="1" applyFont="1" applyFill="1" applyBorder="1" applyAlignment="1">
      <alignment horizontal="left"/>
    </xf>
    <xf numFmtId="0" fontId="20" fillId="0" borderId="55" xfId="55" applyFont="1" applyFill="1" applyBorder="1" applyAlignment="1">
      <alignment horizontal="left" vertical="center"/>
      <protection/>
    </xf>
    <xf numFmtId="0" fontId="20" fillId="0" borderId="56" xfId="55" applyFont="1" applyFill="1" applyBorder="1" applyAlignment="1">
      <alignment horizontal="left" vertical="center"/>
      <protection/>
    </xf>
    <xf numFmtId="165" fontId="0" fillId="0" borderId="50" xfId="0" applyNumberFormat="1" applyFill="1" applyBorder="1" applyAlignment="1">
      <alignment/>
    </xf>
    <xf numFmtId="0" fontId="20" fillId="0" borderId="52" xfId="55" applyFont="1" applyFill="1" applyBorder="1" applyAlignment="1">
      <alignment horizontal="left" vertical="center"/>
      <protection/>
    </xf>
    <xf numFmtId="165" fontId="21" fillId="0" borderId="34" xfId="0" applyNumberFormat="1" applyFont="1" applyFill="1" applyBorder="1" applyAlignment="1">
      <alignment/>
    </xf>
    <xf numFmtId="10" fontId="21" fillId="0" borderId="34" xfId="0" applyNumberFormat="1" applyFont="1" applyFill="1" applyBorder="1" applyAlignment="1">
      <alignment/>
    </xf>
    <xf numFmtId="0" fontId="20" fillId="0" borderId="44" xfId="0" applyFont="1" applyFill="1" applyBorder="1" applyAlignment="1">
      <alignment horizontal="left"/>
    </xf>
    <xf numFmtId="0" fontId="35" fillId="0" borderId="45" xfId="0" applyFont="1" applyFill="1" applyBorder="1" applyAlignment="1">
      <alignment horizontal="left" vertical="center"/>
    </xf>
    <xf numFmtId="0" fontId="20" fillId="0" borderId="57" xfId="0" applyFont="1" applyFill="1" applyBorder="1" applyAlignment="1">
      <alignment horizontal="left"/>
    </xf>
    <xf numFmtId="165" fontId="0" fillId="0" borderId="53" xfId="0" applyNumberFormat="1" applyFill="1" applyBorder="1" applyAlignment="1">
      <alignment/>
    </xf>
    <xf numFmtId="165" fontId="0" fillId="0" borderId="36" xfId="0" applyNumberFormat="1" applyBorder="1" applyAlignment="1">
      <alignment horizontal="center"/>
    </xf>
    <xf numFmtId="9" fontId="0" fillId="0" borderId="19" xfId="60" applyFont="1" applyFill="1" applyBorder="1" applyAlignment="1" applyProtection="1">
      <alignment horizontal="center"/>
      <protection/>
    </xf>
    <xf numFmtId="0" fontId="0" fillId="0" borderId="19" xfId="0" applyFill="1" applyBorder="1" applyAlignment="1">
      <alignment horizontal="center"/>
    </xf>
    <xf numFmtId="165" fontId="20" fillId="0" borderId="50" xfId="0" applyNumberFormat="1" applyFont="1" applyFill="1" applyBorder="1" applyAlignment="1">
      <alignment horizontal="center" vertical="center" wrapText="1"/>
    </xf>
    <xf numFmtId="0" fontId="21" fillId="0" borderId="50" xfId="0" applyFont="1" applyFill="1" applyBorder="1" applyAlignment="1">
      <alignment horizontal="center" vertical="center"/>
    </xf>
    <xf numFmtId="0" fontId="21" fillId="0" borderId="51" xfId="0" applyFont="1" applyFill="1" applyBorder="1" applyAlignment="1">
      <alignment horizontal="center" vertical="center"/>
    </xf>
    <xf numFmtId="0" fontId="20" fillId="0" borderId="0" xfId="0" applyNumberFormat="1" applyFont="1" applyFill="1" applyBorder="1" applyAlignment="1">
      <alignment horizontal="left"/>
    </xf>
    <xf numFmtId="165" fontId="0" fillId="2" borderId="0" xfId="0" applyNumberFormat="1" applyFill="1" applyBorder="1" applyAlignment="1">
      <alignment horizontal="center"/>
    </xf>
    <xf numFmtId="10" fontId="0" fillId="0" borderId="0" xfId="0" applyNumberFormat="1" applyFill="1" applyBorder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5 2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5 2" xfId="33"/>
    <cellStyle name="60% - Акцент6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3CA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66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66"/>
      <rgbColor rgb="003DEB3D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1</xdr:row>
      <xdr:rowOff>0</xdr:rowOff>
    </xdr:from>
    <xdr:to>
      <xdr:col>2</xdr:col>
      <xdr:colOff>590550</xdr:colOff>
      <xdr:row>3</xdr:row>
      <xdr:rowOff>133350</xdr:rowOff>
    </xdr:to>
    <xdr:pic>
      <xdr:nvPicPr>
        <xdr:cNvPr id="1" name="Рисунок 48" descr="F:\Сайт\общая инф\лого орман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76200"/>
          <a:ext cx="9620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</xdr:row>
      <xdr:rowOff>0</xdr:rowOff>
    </xdr:from>
    <xdr:to>
      <xdr:col>17</xdr:col>
      <xdr:colOff>514350</xdr:colOff>
      <xdr:row>3</xdr:row>
      <xdr:rowOff>133350</xdr:rowOff>
    </xdr:to>
    <xdr:pic>
      <xdr:nvPicPr>
        <xdr:cNvPr id="2" name="Рисунок 49" descr="F:\Сайт\общая инф\лого орман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77400" y="76200"/>
          <a:ext cx="9525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1</xdr:row>
      <xdr:rowOff>0</xdr:rowOff>
    </xdr:from>
    <xdr:to>
      <xdr:col>32</xdr:col>
      <xdr:colOff>514350</xdr:colOff>
      <xdr:row>3</xdr:row>
      <xdr:rowOff>133350</xdr:rowOff>
    </xdr:to>
    <xdr:pic>
      <xdr:nvPicPr>
        <xdr:cNvPr id="3" name="Рисунок 50" descr="F:\Сайт\общая инф\лого орман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07150" y="76200"/>
          <a:ext cx="9525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205</xdr:row>
      <xdr:rowOff>104775</xdr:rowOff>
    </xdr:from>
    <xdr:to>
      <xdr:col>2</xdr:col>
      <xdr:colOff>0</xdr:colOff>
      <xdr:row>207</xdr:row>
      <xdr:rowOff>19050</xdr:rowOff>
    </xdr:to>
    <xdr:sp>
      <xdr:nvSpPr>
        <xdr:cNvPr id="1" name="AutoShape 1"/>
        <xdr:cNvSpPr>
          <a:spLocks/>
        </xdr:cNvSpPr>
      </xdr:nvSpPr>
      <xdr:spPr>
        <a:xfrm>
          <a:off x="400050" y="33318450"/>
          <a:ext cx="914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400050</xdr:colOff>
      <xdr:row>205</xdr:row>
      <xdr:rowOff>104775</xdr:rowOff>
    </xdr:from>
    <xdr:to>
      <xdr:col>2</xdr:col>
      <xdr:colOff>0</xdr:colOff>
      <xdr:row>207</xdr:row>
      <xdr:rowOff>19050</xdr:rowOff>
    </xdr:to>
    <xdr:sp>
      <xdr:nvSpPr>
        <xdr:cNvPr id="2" name="AutoShape 2"/>
        <xdr:cNvSpPr>
          <a:spLocks/>
        </xdr:cNvSpPr>
      </xdr:nvSpPr>
      <xdr:spPr>
        <a:xfrm>
          <a:off x="400050" y="33318450"/>
          <a:ext cx="914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400050</xdr:colOff>
      <xdr:row>205</xdr:row>
      <xdr:rowOff>104775</xdr:rowOff>
    </xdr:from>
    <xdr:to>
      <xdr:col>2</xdr:col>
      <xdr:colOff>0</xdr:colOff>
      <xdr:row>207</xdr:row>
      <xdr:rowOff>19050</xdr:rowOff>
    </xdr:to>
    <xdr:sp>
      <xdr:nvSpPr>
        <xdr:cNvPr id="3" name="AutoShape 3"/>
        <xdr:cNvSpPr>
          <a:spLocks/>
        </xdr:cNvSpPr>
      </xdr:nvSpPr>
      <xdr:spPr>
        <a:xfrm>
          <a:off x="400050" y="33318450"/>
          <a:ext cx="914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400050</xdr:colOff>
      <xdr:row>205</xdr:row>
      <xdr:rowOff>104775</xdr:rowOff>
    </xdr:from>
    <xdr:to>
      <xdr:col>2</xdr:col>
      <xdr:colOff>0</xdr:colOff>
      <xdr:row>207</xdr:row>
      <xdr:rowOff>19050</xdr:rowOff>
    </xdr:to>
    <xdr:sp>
      <xdr:nvSpPr>
        <xdr:cNvPr id="4" name="AutoShape 4"/>
        <xdr:cNvSpPr>
          <a:spLocks/>
        </xdr:cNvSpPr>
      </xdr:nvSpPr>
      <xdr:spPr>
        <a:xfrm>
          <a:off x="400050" y="33318450"/>
          <a:ext cx="914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400050</xdr:colOff>
      <xdr:row>205</xdr:row>
      <xdr:rowOff>104775</xdr:rowOff>
    </xdr:from>
    <xdr:to>
      <xdr:col>2</xdr:col>
      <xdr:colOff>0</xdr:colOff>
      <xdr:row>207</xdr:row>
      <xdr:rowOff>19050</xdr:rowOff>
    </xdr:to>
    <xdr:sp>
      <xdr:nvSpPr>
        <xdr:cNvPr id="5" name="AutoShape 5"/>
        <xdr:cNvSpPr>
          <a:spLocks/>
        </xdr:cNvSpPr>
      </xdr:nvSpPr>
      <xdr:spPr>
        <a:xfrm>
          <a:off x="400050" y="33318450"/>
          <a:ext cx="914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400050</xdr:colOff>
      <xdr:row>205</xdr:row>
      <xdr:rowOff>104775</xdr:rowOff>
    </xdr:from>
    <xdr:to>
      <xdr:col>2</xdr:col>
      <xdr:colOff>0</xdr:colOff>
      <xdr:row>207</xdr:row>
      <xdr:rowOff>19050</xdr:rowOff>
    </xdr:to>
    <xdr:sp>
      <xdr:nvSpPr>
        <xdr:cNvPr id="6" name="AutoShape 6"/>
        <xdr:cNvSpPr>
          <a:spLocks/>
        </xdr:cNvSpPr>
      </xdr:nvSpPr>
      <xdr:spPr>
        <a:xfrm>
          <a:off x="400050" y="33318450"/>
          <a:ext cx="914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400050</xdr:colOff>
      <xdr:row>205</xdr:row>
      <xdr:rowOff>104775</xdr:rowOff>
    </xdr:from>
    <xdr:to>
      <xdr:col>2</xdr:col>
      <xdr:colOff>0</xdr:colOff>
      <xdr:row>207</xdr:row>
      <xdr:rowOff>19050</xdr:rowOff>
    </xdr:to>
    <xdr:sp>
      <xdr:nvSpPr>
        <xdr:cNvPr id="7" name="AutoShape 7"/>
        <xdr:cNvSpPr>
          <a:spLocks/>
        </xdr:cNvSpPr>
      </xdr:nvSpPr>
      <xdr:spPr>
        <a:xfrm>
          <a:off x="400050" y="33318450"/>
          <a:ext cx="914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400050</xdr:colOff>
      <xdr:row>205</xdr:row>
      <xdr:rowOff>104775</xdr:rowOff>
    </xdr:from>
    <xdr:to>
      <xdr:col>2</xdr:col>
      <xdr:colOff>0</xdr:colOff>
      <xdr:row>207</xdr:row>
      <xdr:rowOff>19050</xdr:rowOff>
    </xdr:to>
    <xdr:sp>
      <xdr:nvSpPr>
        <xdr:cNvPr id="8" name="AutoShape 8"/>
        <xdr:cNvSpPr>
          <a:spLocks/>
        </xdr:cNvSpPr>
      </xdr:nvSpPr>
      <xdr:spPr>
        <a:xfrm>
          <a:off x="400050" y="33318450"/>
          <a:ext cx="914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400050</xdr:colOff>
      <xdr:row>205</xdr:row>
      <xdr:rowOff>104775</xdr:rowOff>
    </xdr:from>
    <xdr:to>
      <xdr:col>2</xdr:col>
      <xdr:colOff>0</xdr:colOff>
      <xdr:row>207</xdr:row>
      <xdr:rowOff>19050</xdr:rowOff>
    </xdr:to>
    <xdr:sp>
      <xdr:nvSpPr>
        <xdr:cNvPr id="9" name="AutoShape 9"/>
        <xdr:cNvSpPr>
          <a:spLocks/>
        </xdr:cNvSpPr>
      </xdr:nvSpPr>
      <xdr:spPr>
        <a:xfrm>
          <a:off x="400050" y="33318450"/>
          <a:ext cx="914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400050</xdr:colOff>
      <xdr:row>205</xdr:row>
      <xdr:rowOff>104775</xdr:rowOff>
    </xdr:from>
    <xdr:to>
      <xdr:col>2</xdr:col>
      <xdr:colOff>0</xdr:colOff>
      <xdr:row>207</xdr:row>
      <xdr:rowOff>19050</xdr:rowOff>
    </xdr:to>
    <xdr:sp>
      <xdr:nvSpPr>
        <xdr:cNvPr id="10" name="AutoShape 10"/>
        <xdr:cNvSpPr>
          <a:spLocks/>
        </xdr:cNvSpPr>
      </xdr:nvSpPr>
      <xdr:spPr>
        <a:xfrm>
          <a:off x="400050" y="33318450"/>
          <a:ext cx="914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400050</xdr:colOff>
      <xdr:row>205</xdr:row>
      <xdr:rowOff>104775</xdr:rowOff>
    </xdr:from>
    <xdr:to>
      <xdr:col>2</xdr:col>
      <xdr:colOff>0</xdr:colOff>
      <xdr:row>207</xdr:row>
      <xdr:rowOff>19050</xdr:rowOff>
    </xdr:to>
    <xdr:sp>
      <xdr:nvSpPr>
        <xdr:cNvPr id="11" name="AutoShape 11"/>
        <xdr:cNvSpPr>
          <a:spLocks/>
        </xdr:cNvSpPr>
      </xdr:nvSpPr>
      <xdr:spPr>
        <a:xfrm>
          <a:off x="400050" y="33318450"/>
          <a:ext cx="914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400050</xdr:colOff>
      <xdr:row>205</xdr:row>
      <xdr:rowOff>104775</xdr:rowOff>
    </xdr:from>
    <xdr:to>
      <xdr:col>2</xdr:col>
      <xdr:colOff>0</xdr:colOff>
      <xdr:row>207</xdr:row>
      <xdr:rowOff>19050</xdr:rowOff>
    </xdr:to>
    <xdr:sp>
      <xdr:nvSpPr>
        <xdr:cNvPr id="12" name="AutoShape 12"/>
        <xdr:cNvSpPr>
          <a:spLocks/>
        </xdr:cNvSpPr>
      </xdr:nvSpPr>
      <xdr:spPr>
        <a:xfrm>
          <a:off x="400050" y="33318450"/>
          <a:ext cx="914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400050</xdr:colOff>
      <xdr:row>205</xdr:row>
      <xdr:rowOff>104775</xdr:rowOff>
    </xdr:from>
    <xdr:to>
      <xdr:col>2</xdr:col>
      <xdr:colOff>0</xdr:colOff>
      <xdr:row>207</xdr:row>
      <xdr:rowOff>19050</xdr:rowOff>
    </xdr:to>
    <xdr:sp>
      <xdr:nvSpPr>
        <xdr:cNvPr id="13" name="AutoShape 13"/>
        <xdr:cNvSpPr>
          <a:spLocks/>
        </xdr:cNvSpPr>
      </xdr:nvSpPr>
      <xdr:spPr>
        <a:xfrm>
          <a:off x="400050" y="33318450"/>
          <a:ext cx="914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400050</xdr:colOff>
      <xdr:row>205</xdr:row>
      <xdr:rowOff>104775</xdr:rowOff>
    </xdr:from>
    <xdr:to>
      <xdr:col>2</xdr:col>
      <xdr:colOff>0</xdr:colOff>
      <xdr:row>207</xdr:row>
      <xdr:rowOff>19050</xdr:rowOff>
    </xdr:to>
    <xdr:sp>
      <xdr:nvSpPr>
        <xdr:cNvPr id="14" name="AutoShape 14"/>
        <xdr:cNvSpPr>
          <a:spLocks/>
        </xdr:cNvSpPr>
      </xdr:nvSpPr>
      <xdr:spPr>
        <a:xfrm>
          <a:off x="400050" y="33318450"/>
          <a:ext cx="914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400050</xdr:colOff>
      <xdr:row>205</xdr:row>
      <xdr:rowOff>104775</xdr:rowOff>
    </xdr:from>
    <xdr:to>
      <xdr:col>2</xdr:col>
      <xdr:colOff>0</xdr:colOff>
      <xdr:row>207</xdr:row>
      <xdr:rowOff>19050</xdr:rowOff>
    </xdr:to>
    <xdr:sp>
      <xdr:nvSpPr>
        <xdr:cNvPr id="15" name="AutoShape 15"/>
        <xdr:cNvSpPr>
          <a:spLocks/>
        </xdr:cNvSpPr>
      </xdr:nvSpPr>
      <xdr:spPr>
        <a:xfrm>
          <a:off x="400050" y="33318450"/>
          <a:ext cx="914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400050</xdr:colOff>
      <xdr:row>205</xdr:row>
      <xdr:rowOff>104775</xdr:rowOff>
    </xdr:from>
    <xdr:to>
      <xdr:col>2</xdr:col>
      <xdr:colOff>0</xdr:colOff>
      <xdr:row>207</xdr:row>
      <xdr:rowOff>19050</xdr:rowOff>
    </xdr:to>
    <xdr:sp>
      <xdr:nvSpPr>
        <xdr:cNvPr id="16" name="AutoShape 16"/>
        <xdr:cNvSpPr>
          <a:spLocks/>
        </xdr:cNvSpPr>
      </xdr:nvSpPr>
      <xdr:spPr>
        <a:xfrm>
          <a:off x="400050" y="33318450"/>
          <a:ext cx="914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400050</xdr:colOff>
      <xdr:row>205</xdr:row>
      <xdr:rowOff>104775</xdr:rowOff>
    </xdr:from>
    <xdr:to>
      <xdr:col>2</xdr:col>
      <xdr:colOff>0</xdr:colOff>
      <xdr:row>207</xdr:row>
      <xdr:rowOff>19050</xdr:rowOff>
    </xdr:to>
    <xdr:sp>
      <xdr:nvSpPr>
        <xdr:cNvPr id="17" name="AutoShape 17"/>
        <xdr:cNvSpPr>
          <a:spLocks/>
        </xdr:cNvSpPr>
      </xdr:nvSpPr>
      <xdr:spPr>
        <a:xfrm>
          <a:off x="400050" y="33318450"/>
          <a:ext cx="914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400050</xdr:colOff>
      <xdr:row>205</xdr:row>
      <xdr:rowOff>104775</xdr:rowOff>
    </xdr:from>
    <xdr:to>
      <xdr:col>2</xdr:col>
      <xdr:colOff>0</xdr:colOff>
      <xdr:row>207</xdr:row>
      <xdr:rowOff>19050</xdr:rowOff>
    </xdr:to>
    <xdr:sp>
      <xdr:nvSpPr>
        <xdr:cNvPr id="18" name="AutoShape 18"/>
        <xdr:cNvSpPr>
          <a:spLocks/>
        </xdr:cNvSpPr>
      </xdr:nvSpPr>
      <xdr:spPr>
        <a:xfrm>
          <a:off x="400050" y="33318450"/>
          <a:ext cx="914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400050</xdr:colOff>
      <xdr:row>205</xdr:row>
      <xdr:rowOff>104775</xdr:rowOff>
    </xdr:from>
    <xdr:to>
      <xdr:col>2</xdr:col>
      <xdr:colOff>0</xdr:colOff>
      <xdr:row>207</xdr:row>
      <xdr:rowOff>19050</xdr:rowOff>
    </xdr:to>
    <xdr:sp>
      <xdr:nvSpPr>
        <xdr:cNvPr id="19" name="AutoShape 19"/>
        <xdr:cNvSpPr>
          <a:spLocks/>
        </xdr:cNvSpPr>
      </xdr:nvSpPr>
      <xdr:spPr>
        <a:xfrm>
          <a:off x="400050" y="33318450"/>
          <a:ext cx="914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400050</xdr:colOff>
      <xdr:row>205</xdr:row>
      <xdr:rowOff>104775</xdr:rowOff>
    </xdr:from>
    <xdr:to>
      <xdr:col>2</xdr:col>
      <xdr:colOff>0</xdr:colOff>
      <xdr:row>207</xdr:row>
      <xdr:rowOff>19050</xdr:rowOff>
    </xdr:to>
    <xdr:sp>
      <xdr:nvSpPr>
        <xdr:cNvPr id="20" name="AutoShape 20"/>
        <xdr:cNvSpPr>
          <a:spLocks/>
        </xdr:cNvSpPr>
      </xdr:nvSpPr>
      <xdr:spPr>
        <a:xfrm>
          <a:off x="400050" y="33318450"/>
          <a:ext cx="914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400050</xdr:colOff>
      <xdr:row>205</xdr:row>
      <xdr:rowOff>104775</xdr:rowOff>
    </xdr:from>
    <xdr:to>
      <xdr:col>2</xdr:col>
      <xdr:colOff>0</xdr:colOff>
      <xdr:row>207</xdr:row>
      <xdr:rowOff>19050</xdr:rowOff>
    </xdr:to>
    <xdr:sp>
      <xdr:nvSpPr>
        <xdr:cNvPr id="21" name="AutoShape 21"/>
        <xdr:cNvSpPr>
          <a:spLocks/>
        </xdr:cNvSpPr>
      </xdr:nvSpPr>
      <xdr:spPr>
        <a:xfrm>
          <a:off x="400050" y="33318450"/>
          <a:ext cx="914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400050</xdr:colOff>
      <xdr:row>205</xdr:row>
      <xdr:rowOff>104775</xdr:rowOff>
    </xdr:from>
    <xdr:to>
      <xdr:col>2</xdr:col>
      <xdr:colOff>0</xdr:colOff>
      <xdr:row>207</xdr:row>
      <xdr:rowOff>19050</xdr:rowOff>
    </xdr:to>
    <xdr:sp>
      <xdr:nvSpPr>
        <xdr:cNvPr id="22" name="AutoShape 22"/>
        <xdr:cNvSpPr>
          <a:spLocks/>
        </xdr:cNvSpPr>
      </xdr:nvSpPr>
      <xdr:spPr>
        <a:xfrm>
          <a:off x="400050" y="33318450"/>
          <a:ext cx="914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400050</xdr:colOff>
      <xdr:row>205</xdr:row>
      <xdr:rowOff>104775</xdr:rowOff>
    </xdr:from>
    <xdr:to>
      <xdr:col>2</xdr:col>
      <xdr:colOff>0</xdr:colOff>
      <xdr:row>207</xdr:row>
      <xdr:rowOff>19050</xdr:rowOff>
    </xdr:to>
    <xdr:sp>
      <xdr:nvSpPr>
        <xdr:cNvPr id="23" name="AutoShape 23"/>
        <xdr:cNvSpPr>
          <a:spLocks/>
        </xdr:cNvSpPr>
      </xdr:nvSpPr>
      <xdr:spPr>
        <a:xfrm>
          <a:off x="400050" y="33318450"/>
          <a:ext cx="914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400050</xdr:colOff>
      <xdr:row>205</xdr:row>
      <xdr:rowOff>104775</xdr:rowOff>
    </xdr:from>
    <xdr:to>
      <xdr:col>2</xdr:col>
      <xdr:colOff>0</xdr:colOff>
      <xdr:row>207</xdr:row>
      <xdr:rowOff>19050</xdr:rowOff>
    </xdr:to>
    <xdr:sp>
      <xdr:nvSpPr>
        <xdr:cNvPr id="24" name="AutoShape 24"/>
        <xdr:cNvSpPr>
          <a:spLocks/>
        </xdr:cNvSpPr>
      </xdr:nvSpPr>
      <xdr:spPr>
        <a:xfrm>
          <a:off x="400050" y="33318450"/>
          <a:ext cx="914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400050</xdr:colOff>
      <xdr:row>205</xdr:row>
      <xdr:rowOff>104775</xdr:rowOff>
    </xdr:from>
    <xdr:to>
      <xdr:col>2</xdr:col>
      <xdr:colOff>0</xdr:colOff>
      <xdr:row>207</xdr:row>
      <xdr:rowOff>19050</xdr:rowOff>
    </xdr:to>
    <xdr:sp>
      <xdr:nvSpPr>
        <xdr:cNvPr id="25" name="AutoShape 25"/>
        <xdr:cNvSpPr>
          <a:spLocks/>
        </xdr:cNvSpPr>
      </xdr:nvSpPr>
      <xdr:spPr>
        <a:xfrm>
          <a:off x="400050" y="33318450"/>
          <a:ext cx="914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400050</xdr:colOff>
      <xdr:row>205</xdr:row>
      <xdr:rowOff>104775</xdr:rowOff>
    </xdr:from>
    <xdr:to>
      <xdr:col>2</xdr:col>
      <xdr:colOff>0</xdr:colOff>
      <xdr:row>207</xdr:row>
      <xdr:rowOff>19050</xdr:rowOff>
    </xdr:to>
    <xdr:sp>
      <xdr:nvSpPr>
        <xdr:cNvPr id="26" name="AutoShape 26"/>
        <xdr:cNvSpPr>
          <a:spLocks/>
        </xdr:cNvSpPr>
      </xdr:nvSpPr>
      <xdr:spPr>
        <a:xfrm>
          <a:off x="400050" y="33318450"/>
          <a:ext cx="914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400050</xdr:colOff>
      <xdr:row>205</xdr:row>
      <xdr:rowOff>104775</xdr:rowOff>
    </xdr:from>
    <xdr:to>
      <xdr:col>2</xdr:col>
      <xdr:colOff>0</xdr:colOff>
      <xdr:row>207</xdr:row>
      <xdr:rowOff>19050</xdr:rowOff>
    </xdr:to>
    <xdr:sp>
      <xdr:nvSpPr>
        <xdr:cNvPr id="27" name="AutoShape 27"/>
        <xdr:cNvSpPr>
          <a:spLocks/>
        </xdr:cNvSpPr>
      </xdr:nvSpPr>
      <xdr:spPr>
        <a:xfrm>
          <a:off x="400050" y="33318450"/>
          <a:ext cx="914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400050</xdr:colOff>
      <xdr:row>205</xdr:row>
      <xdr:rowOff>104775</xdr:rowOff>
    </xdr:from>
    <xdr:to>
      <xdr:col>2</xdr:col>
      <xdr:colOff>0</xdr:colOff>
      <xdr:row>207</xdr:row>
      <xdr:rowOff>19050</xdr:rowOff>
    </xdr:to>
    <xdr:sp>
      <xdr:nvSpPr>
        <xdr:cNvPr id="28" name="AutoShape 28"/>
        <xdr:cNvSpPr>
          <a:spLocks/>
        </xdr:cNvSpPr>
      </xdr:nvSpPr>
      <xdr:spPr>
        <a:xfrm>
          <a:off x="400050" y="33318450"/>
          <a:ext cx="914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400050</xdr:colOff>
      <xdr:row>205</xdr:row>
      <xdr:rowOff>104775</xdr:rowOff>
    </xdr:from>
    <xdr:to>
      <xdr:col>2</xdr:col>
      <xdr:colOff>0</xdr:colOff>
      <xdr:row>207</xdr:row>
      <xdr:rowOff>19050</xdr:rowOff>
    </xdr:to>
    <xdr:sp>
      <xdr:nvSpPr>
        <xdr:cNvPr id="29" name="AutoShape 29"/>
        <xdr:cNvSpPr>
          <a:spLocks/>
        </xdr:cNvSpPr>
      </xdr:nvSpPr>
      <xdr:spPr>
        <a:xfrm>
          <a:off x="400050" y="33318450"/>
          <a:ext cx="914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400050</xdr:colOff>
      <xdr:row>205</xdr:row>
      <xdr:rowOff>104775</xdr:rowOff>
    </xdr:from>
    <xdr:to>
      <xdr:col>2</xdr:col>
      <xdr:colOff>0</xdr:colOff>
      <xdr:row>207</xdr:row>
      <xdr:rowOff>19050</xdr:rowOff>
    </xdr:to>
    <xdr:sp>
      <xdr:nvSpPr>
        <xdr:cNvPr id="30" name="AutoShape 30"/>
        <xdr:cNvSpPr>
          <a:spLocks/>
        </xdr:cNvSpPr>
      </xdr:nvSpPr>
      <xdr:spPr>
        <a:xfrm>
          <a:off x="400050" y="33318450"/>
          <a:ext cx="914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400050</xdr:colOff>
      <xdr:row>205</xdr:row>
      <xdr:rowOff>104775</xdr:rowOff>
    </xdr:from>
    <xdr:to>
      <xdr:col>2</xdr:col>
      <xdr:colOff>0</xdr:colOff>
      <xdr:row>207</xdr:row>
      <xdr:rowOff>19050</xdr:rowOff>
    </xdr:to>
    <xdr:sp>
      <xdr:nvSpPr>
        <xdr:cNvPr id="31" name="AutoShape 31"/>
        <xdr:cNvSpPr>
          <a:spLocks/>
        </xdr:cNvSpPr>
      </xdr:nvSpPr>
      <xdr:spPr>
        <a:xfrm>
          <a:off x="400050" y="33318450"/>
          <a:ext cx="914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400050</xdr:colOff>
      <xdr:row>205</xdr:row>
      <xdr:rowOff>104775</xdr:rowOff>
    </xdr:from>
    <xdr:to>
      <xdr:col>2</xdr:col>
      <xdr:colOff>0</xdr:colOff>
      <xdr:row>207</xdr:row>
      <xdr:rowOff>19050</xdr:rowOff>
    </xdr:to>
    <xdr:sp>
      <xdr:nvSpPr>
        <xdr:cNvPr id="32" name="AutoShape 32"/>
        <xdr:cNvSpPr>
          <a:spLocks/>
        </xdr:cNvSpPr>
      </xdr:nvSpPr>
      <xdr:spPr>
        <a:xfrm>
          <a:off x="400050" y="33318450"/>
          <a:ext cx="914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400050</xdr:colOff>
      <xdr:row>205</xdr:row>
      <xdr:rowOff>104775</xdr:rowOff>
    </xdr:from>
    <xdr:to>
      <xdr:col>2</xdr:col>
      <xdr:colOff>0</xdr:colOff>
      <xdr:row>207</xdr:row>
      <xdr:rowOff>19050</xdr:rowOff>
    </xdr:to>
    <xdr:sp>
      <xdr:nvSpPr>
        <xdr:cNvPr id="33" name="AutoShape 33"/>
        <xdr:cNvSpPr>
          <a:spLocks/>
        </xdr:cNvSpPr>
      </xdr:nvSpPr>
      <xdr:spPr>
        <a:xfrm>
          <a:off x="400050" y="33318450"/>
          <a:ext cx="914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400050</xdr:colOff>
      <xdr:row>205</xdr:row>
      <xdr:rowOff>104775</xdr:rowOff>
    </xdr:from>
    <xdr:to>
      <xdr:col>2</xdr:col>
      <xdr:colOff>0</xdr:colOff>
      <xdr:row>207</xdr:row>
      <xdr:rowOff>19050</xdr:rowOff>
    </xdr:to>
    <xdr:sp>
      <xdr:nvSpPr>
        <xdr:cNvPr id="34" name="AutoShape 34"/>
        <xdr:cNvSpPr>
          <a:spLocks/>
        </xdr:cNvSpPr>
      </xdr:nvSpPr>
      <xdr:spPr>
        <a:xfrm>
          <a:off x="400050" y="33318450"/>
          <a:ext cx="914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400050</xdr:colOff>
      <xdr:row>205</xdr:row>
      <xdr:rowOff>104775</xdr:rowOff>
    </xdr:from>
    <xdr:to>
      <xdr:col>2</xdr:col>
      <xdr:colOff>0</xdr:colOff>
      <xdr:row>207</xdr:row>
      <xdr:rowOff>19050</xdr:rowOff>
    </xdr:to>
    <xdr:sp>
      <xdr:nvSpPr>
        <xdr:cNvPr id="35" name="AutoShape 35"/>
        <xdr:cNvSpPr>
          <a:spLocks/>
        </xdr:cNvSpPr>
      </xdr:nvSpPr>
      <xdr:spPr>
        <a:xfrm>
          <a:off x="400050" y="33318450"/>
          <a:ext cx="914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400050</xdr:colOff>
      <xdr:row>205</xdr:row>
      <xdr:rowOff>104775</xdr:rowOff>
    </xdr:from>
    <xdr:to>
      <xdr:col>2</xdr:col>
      <xdr:colOff>0</xdr:colOff>
      <xdr:row>207</xdr:row>
      <xdr:rowOff>19050</xdr:rowOff>
    </xdr:to>
    <xdr:sp>
      <xdr:nvSpPr>
        <xdr:cNvPr id="36" name="AutoShape 36"/>
        <xdr:cNvSpPr>
          <a:spLocks/>
        </xdr:cNvSpPr>
      </xdr:nvSpPr>
      <xdr:spPr>
        <a:xfrm>
          <a:off x="400050" y="33318450"/>
          <a:ext cx="914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400050</xdr:colOff>
      <xdr:row>205</xdr:row>
      <xdr:rowOff>104775</xdr:rowOff>
    </xdr:from>
    <xdr:to>
      <xdr:col>2</xdr:col>
      <xdr:colOff>0</xdr:colOff>
      <xdr:row>207</xdr:row>
      <xdr:rowOff>19050</xdr:rowOff>
    </xdr:to>
    <xdr:sp>
      <xdr:nvSpPr>
        <xdr:cNvPr id="37" name="AutoShape 37"/>
        <xdr:cNvSpPr>
          <a:spLocks/>
        </xdr:cNvSpPr>
      </xdr:nvSpPr>
      <xdr:spPr>
        <a:xfrm>
          <a:off x="400050" y="33318450"/>
          <a:ext cx="914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400050</xdr:colOff>
      <xdr:row>205</xdr:row>
      <xdr:rowOff>104775</xdr:rowOff>
    </xdr:from>
    <xdr:to>
      <xdr:col>2</xdr:col>
      <xdr:colOff>0</xdr:colOff>
      <xdr:row>207</xdr:row>
      <xdr:rowOff>19050</xdr:rowOff>
    </xdr:to>
    <xdr:sp>
      <xdr:nvSpPr>
        <xdr:cNvPr id="38" name="AutoShape 38"/>
        <xdr:cNvSpPr>
          <a:spLocks/>
        </xdr:cNvSpPr>
      </xdr:nvSpPr>
      <xdr:spPr>
        <a:xfrm>
          <a:off x="400050" y="33318450"/>
          <a:ext cx="914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400050</xdr:colOff>
      <xdr:row>205</xdr:row>
      <xdr:rowOff>104775</xdr:rowOff>
    </xdr:from>
    <xdr:to>
      <xdr:col>2</xdr:col>
      <xdr:colOff>0</xdr:colOff>
      <xdr:row>207</xdr:row>
      <xdr:rowOff>19050</xdr:rowOff>
    </xdr:to>
    <xdr:sp>
      <xdr:nvSpPr>
        <xdr:cNvPr id="39" name="AutoShape 39"/>
        <xdr:cNvSpPr>
          <a:spLocks/>
        </xdr:cNvSpPr>
      </xdr:nvSpPr>
      <xdr:spPr>
        <a:xfrm>
          <a:off x="400050" y="33318450"/>
          <a:ext cx="914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400050</xdr:colOff>
      <xdr:row>205</xdr:row>
      <xdr:rowOff>104775</xdr:rowOff>
    </xdr:from>
    <xdr:to>
      <xdr:col>2</xdr:col>
      <xdr:colOff>0</xdr:colOff>
      <xdr:row>207</xdr:row>
      <xdr:rowOff>19050</xdr:rowOff>
    </xdr:to>
    <xdr:sp>
      <xdr:nvSpPr>
        <xdr:cNvPr id="40" name="AutoShape 40"/>
        <xdr:cNvSpPr>
          <a:spLocks/>
        </xdr:cNvSpPr>
      </xdr:nvSpPr>
      <xdr:spPr>
        <a:xfrm>
          <a:off x="400050" y="33318450"/>
          <a:ext cx="914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400050</xdr:colOff>
      <xdr:row>205</xdr:row>
      <xdr:rowOff>104775</xdr:rowOff>
    </xdr:from>
    <xdr:to>
      <xdr:col>2</xdr:col>
      <xdr:colOff>0</xdr:colOff>
      <xdr:row>207</xdr:row>
      <xdr:rowOff>19050</xdr:rowOff>
    </xdr:to>
    <xdr:sp>
      <xdr:nvSpPr>
        <xdr:cNvPr id="41" name="AutoShape 41"/>
        <xdr:cNvSpPr>
          <a:spLocks/>
        </xdr:cNvSpPr>
      </xdr:nvSpPr>
      <xdr:spPr>
        <a:xfrm>
          <a:off x="400050" y="33318450"/>
          <a:ext cx="914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400050</xdr:colOff>
      <xdr:row>205</xdr:row>
      <xdr:rowOff>104775</xdr:rowOff>
    </xdr:from>
    <xdr:to>
      <xdr:col>2</xdr:col>
      <xdr:colOff>0</xdr:colOff>
      <xdr:row>207</xdr:row>
      <xdr:rowOff>19050</xdr:rowOff>
    </xdr:to>
    <xdr:sp>
      <xdr:nvSpPr>
        <xdr:cNvPr id="42" name="AutoShape 42"/>
        <xdr:cNvSpPr>
          <a:spLocks/>
        </xdr:cNvSpPr>
      </xdr:nvSpPr>
      <xdr:spPr>
        <a:xfrm>
          <a:off x="400050" y="33318450"/>
          <a:ext cx="914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400050</xdr:colOff>
      <xdr:row>205</xdr:row>
      <xdr:rowOff>104775</xdr:rowOff>
    </xdr:from>
    <xdr:to>
      <xdr:col>2</xdr:col>
      <xdr:colOff>0</xdr:colOff>
      <xdr:row>207</xdr:row>
      <xdr:rowOff>19050</xdr:rowOff>
    </xdr:to>
    <xdr:sp>
      <xdr:nvSpPr>
        <xdr:cNvPr id="43" name="AutoShape 43"/>
        <xdr:cNvSpPr>
          <a:spLocks/>
        </xdr:cNvSpPr>
      </xdr:nvSpPr>
      <xdr:spPr>
        <a:xfrm>
          <a:off x="400050" y="33318450"/>
          <a:ext cx="914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400050</xdr:colOff>
      <xdr:row>205</xdr:row>
      <xdr:rowOff>104775</xdr:rowOff>
    </xdr:from>
    <xdr:to>
      <xdr:col>2</xdr:col>
      <xdr:colOff>0</xdr:colOff>
      <xdr:row>207</xdr:row>
      <xdr:rowOff>19050</xdr:rowOff>
    </xdr:to>
    <xdr:sp>
      <xdr:nvSpPr>
        <xdr:cNvPr id="44" name="AutoShape 44"/>
        <xdr:cNvSpPr>
          <a:spLocks/>
        </xdr:cNvSpPr>
      </xdr:nvSpPr>
      <xdr:spPr>
        <a:xfrm>
          <a:off x="400050" y="33318450"/>
          <a:ext cx="914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400050</xdr:colOff>
      <xdr:row>205</xdr:row>
      <xdr:rowOff>104775</xdr:rowOff>
    </xdr:from>
    <xdr:to>
      <xdr:col>2</xdr:col>
      <xdr:colOff>0</xdr:colOff>
      <xdr:row>207</xdr:row>
      <xdr:rowOff>19050</xdr:rowOff>
    </xdr:to>
    <xdr:sp>
      <xdr:nvSpPr>
        <xdr:cNvPr id="45" name="AutoShape 45"/>
        <xdr:cNvSpPr>
          <a:spLocks/>
        </xdr:cNvSpPr>
      </xdr:nvSpPr>
      <xdr:spPr>
        <a:xfrm>
          <a:off x="400050" y="33318450"/>
          <a:ext cx="914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400050</xdr:colOff>
      <xdr:row>205</xdr:row>
      <xdr:rowOff>104775</xdr:rowOff>
    </xdr:from>
    <xdr:to>
      <xdr:col>2</xdr:col>
      <xdr:colOff>0</xdr:colOff>
      <xdr:row>207</xdr:row>
      <xdr:rowOff>19050</xdr:rowOff>
    </xdr:to>
    <xdr:sp>
      <xdr:nvSpPr>
        <xdr:cNvPr id="46" name="AutoShape 46"/>
        <xdr:cNvSpPr>
          <a:spLocks/>
        </xdr:cNvSpPr>
      </xdr:nvSpPr>
      <xdr:spPr>
        <a:xfrm>
          <a:off x="400050" y="33318450"/>
          <a:ext cx="914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rmantex.ru/" TargetMode="External" /><Relationship Id="rId2" Type="http://schemas.openxmlformats.org/officeDocument/2006/relationships/hyperlink" Target="http://www.ormantex.ru/" TargetMode="External" /><Relationship Id="rId3" Type="http://schemas.openxmlformats.org/officeDocument/2006/relationships/hyperlink" Target="http://www.ormantex.ru/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15"/>
  <sheetViews>
    <sheetView tabSelected="1" view="pageBreakPreview" zoomScale="90" zoomScaleSheetLayoutView="90" zoomScalePageLayoutView="0" workbookViewId="0" topLeftCell="A1">
      <selection activeCell="E13" sqref="E13"/>
    </sheetView>
  </sheetViews>
  <sheetFormatPr defaultColWidth="9.00390625" defaultRowHeight="12.75"/>
  <cols>
    <col min="1" max="1" width="4.75390625" style="5" customWidth="1"/>
    <col min="2" max="2" width="5.75390625" style="116" customWidth="1"/>
    <col min="3" max="3" width="15.375" style="31" customWidth="1"/>
    <col min="4" max="4" width="10.00390625" style="31" bestFit="1" customWidth="1"/>
    <col min="5" max="5" width="10.875" style="31" customWidth="1"/>
    <col min="6" max="6" width="4.75390625" style="5" customWidth="1"/>
    <col min="7" max="7" width="5.75390625" style="116" customWidth="1"/>
    <col min="8" max="8" width="9.00390625" style="31" customWidth="1"/>
    <col min="9" max="10" width="9.125" style="5" customWidth="1"/>
    <col min="11" max="11" width="4.75390625" style="5" customWidth="1"/>
    <col min="12" max="12" width="5.75390625" style="116" customWidth="1"/>
    <col min="13" max="13" width="9.00390625" style="31" customWidth="1"/>
    <col min="14" max="15" width="9.125" style="5" customWidth="1"/>
    <col min="16" max="16" width="4.75390625" style="5" customWidth="1"/>
    <col min="17" max="17" width="5.75390625" style="116" customWidth="1"/>
    <col min="18" max="18" width="9.00390625" style="31" customWidth="1"/>
    <col min="19" max="20" width="10.875" style="5" customWidth="1"/>
    <col min="21" max="21" width="4.75390625" style="5" customWidth="1"/>
    <col min="22" max="22" width="5.75390625" style="116" customWidth="1"/>
    <col min="23" max="23" width="9.00390625" style="30" customWidth="1"/>
    <col min="24" max="24" width="10.875" style="29" customWidth="1"/>
    <col min="25" max="25" width="10.875" style="5" customWidth="1"/>
    <col min="26" max="26" width="4.75390625" style="5" customWidth="1"/>
    <col min="27" max="27" width="5.75390625" style="116" customWidth="1"/>
    <col min="28" max="28" width="9.00390625" style="30" customWidth="1"/>
    <col min="29" max="30" width="10.875" style="5" customWidth="1"/>
    <col min="31" max="31" width="4.75390625" style="5" customWidth="1"/>
    <col min="32" max="32" width="5.75390625" style="116" customWidth="1"/>
    <col min="33" max="33" width="9.00390625" style="30" customWidth="1"/>
    <col min="34" max="35" width="9.125" style="5" customWidth="1"/>
    <col min="36" max="36" width="4.75390625" style="5" customWidth="1"/>
    <col min="37" max="37" width="5.75390625" style="116" customWidth="1"/>
    <col min="38" max="38" width="10.125" style="30" customWidth="1"/>
    <col min="39" max="40" width="10.125" style="5" customWidth="1"/>
    <col min="41" max="41" width="4.75390625" style="5" customWidth="1"/>
    <col min="42" max="42" width="5.75390625" style="116" customWidth="1"/>
    <col min="43" max="43" width="10.375" style="30" bestFit="1" customWidth="1"/>
    <col min="44" max="44" width="9.125" style="5" customWidth="1"/>
    <col min="45" max="45" width="10.125" style="5" bestFit="1" customWidth="1"/>
    <col min="46" max="47" width="9.125" style="5" customWidth="1"/>
  </cols>
  <sheetData>
    <row r="1" spans="2:5" ht="6" customHeight="1">
      <c r="B1" s="114"/>
      <c r="C1" s="60"/>
      <c r="D1" s="53"/>
      <c r="E1" s="53"/>
    </row>
    <row r="2" spans="1:47" s="54" customFormat="1" ht="31.5">
      <c r="A2" s="18"/>
      <c r="B2" s="115"/>
      <c r="D2" s="61" t="s">
        <v>63</v>
      </c>
      <c r="G2" s="115"/>
      <c r="L2" s="115"/>
      <c r="Q2" s="115"/>
      <c r="T2" s="61" t="s">
        <v>63</v>
      </c>
      <c r="V2" s="115"/>
      <c r="AA2" s="115"/>
      <c r="AF2" s="115"/>
      <c r="AI2" s="61" t="s">
        <v>63</v>
      </c>
      <c r="AK2" s="115"/>
      <c r="AP2" s="115"/>
      <c r="AT2" s="18"/>
      <c r="AU2" s="18"/>
    </row>
    <row r="3" spans="20:35" ht="12.75" customHeight="1">
      <c r="T3" s="31"/>
      <c r="AI3" s="31"/>
    </row>
    <row r="4" spans="1:45" s="5" customFormat="1" ht="29.25">
      <c r="A4" s="65"/>
      <c r="B4" s="117"/>
      <c r="C4" s="65"/>
      <c r="D4" s="66" t="s">
        <v>64</v>
      </c>
      <c r="E4" s="65"/>
      <c r="F4" s="65"/>
      <c r="G4" s="117"/>
      <c r="H4" s="65"/>
      <c r="I4" s="65"/>
      <c r="J4" s="65"/>
      <c r="K4" s="65"/>
      <c r="L4" s="117"/>
      <c r="M4" s="65"/>
      <c r="N4" s="65"/>
      <c r="O4" s="65"/>
      <c r="P4" s="65"/>
      <c r="Q4" s="117"/>
      <c r="R4" s="65"/>
      <c r="S4" s="65"/>
      <c r="T4" s="66" t="s">
        <v>64</v>
      </c>
      <c r="U4" s="65"/>
      <c r="V4" s="117"/>
      <c r="W4" s="65"/>
      <c r="X4" s="65"/>
      <c r="Y4" s="65"/>
      <c r="Z4" s="65"/>
      <c r="AA4" s="117"/>
      <c r="AB4" s="65"/>
      <c r="AC4" s="65"/>
      <c r="AD4" s="65"/>
      <c r="AE4" s="65"/>
      <c r="AF4" s="117"/>
      <c r="AG4" s="65"/>
      <c r="AH4" s="65"/>
      <c r="AI4" s="66" t="s">
        <v>64</v>
      </c>
      <c r="AJ4" s="65"/>
      <c r="AK4" s="117"/>
      <c r="AL4" s="65"/>
      <c r="AM4" s="65"/>
      <c r="AN4" s="65"/>
      <c r="AO4" s="65"/>
      <c r="AP4" s="117"/>
      <c r="AQ4" s="65"/>
      <c r="AR4" s="65"/>
      <c r="AS4" s="65"/>
    </row>
    <row r="5" spans="2:42" s="5" customFormat="1" ht="12.75">
      <c r="B5" s="116"/>
      <c r="G5" s="116"/>
      <c r="L5" s="116"/>
      <c r="Q5" s="116"/>
      <c r="V5" s="116"/>
      <c r="AA5" s="116"/>
      <c r="AF5" s="116"/>
      <c r="AK5" s="116"/>
      <c r="AP5" s="116"/>
    </row>
    <row r="6" spans="2:42" s="5" customFormat="1" ht="12.75">
      <c r="B6" s="116"/>
      <c r="G6" s="116"/>
      <c r="L6" s="116"/>
      <c r="Q6" s="116"/>
      <c r="V6" s="116"/>
      <c r="AA6" s="116"/>
      <c r="AF6" s="116"/>
      <c r="AK6" s="116"/>
      <c r="AP6" s="116"/>
    </row>
    <row r="7" spans="1:47" s="3" customFormat="1" ht="13.5" thickBot="1">
      <c r="A7" s="5"/>
      <c r="B7" s="141" t="s">
        <v>0</v>
      </c>
      <c r="C7" s="142" t="s">
        <v>53</v>
      </c>
      <c r="D7" s="143" t="s">
        <v>40</v>
      </c>
      <c r="E7" s="143" t="s">
        <v>1</v>
      </c>
      <c r="F7" s="18"/>
      <c r="G7" s="106" t="s">
        <v>0</v>
      </c>
      <c r="H7" s="157" t="s">
        <v>53</v>
      </c>
      <c r="I7" s="143" t="s">
        <v>40</v>
      </c>
      <c r="J7" s="143" t="s">
        <v>1</v>
      </c>
      <c r="K7" s="18"/>
      <c r="L7" s="106" t="s">
        <v>0</v>
      </c>
      <c r="M7" s="157" t="s">
        <v>53</v>
      </c>
      <c r="N7" s="143" t="s">
        <v>40</v>
      </c>
      <c r="O7" s="143" t="s">
        <v>1</v>
      </c>
      <c r="P7" s="18"/>
      <c r="Q7" s="106" t="s">
        <v>0</v>
      </c>
      <c r="R7" s="157" t="s">
        <v>53</v>
      </c>
      <c r="S7" s="143" t="s">
        <v>40</v>
      </c>
      <c r="T7" s="143" t="s">
        <v>1</v>
      </c>
      <c r="U7" s="18"/>
      <c r="V7" s="106" t="s">
        <v>0</v>
      </c>
      <c r="W7" s="172" t="s">
        <v>53</v>
      </c>
      <c r="X7" s="173" t="s">
        <v>40</v>
      </c>
      <c r="Y7" s="143" t="s">
        <v>1</v>
      </c>
      <c r="Z7" s="55"/>
      <c r="AA7" s="106" t="s">
        <v>0</v>
      </c>
      <c r="AB7" s="172" t="s">
        <v>53</v>
      </c>
      <c r="AC7" s="173" t="s">
        <v>40</v>
      </c>
      <c r="AD7" s="143" t="s">
        <v>1</v>
      </c>
      <c r="AE7" s="18"/>
      <c r="AF7" s="106" t="s">
        <v>0</v>
      </c>
      <c r="AG7" s="172" t="s">
        <v>53</v>
      </c>
      <c r="AH7" s="173" t="s">
        <v>40</v>
      </c>
      <c r="AI7" s="143" t="s">
        <v>1</v>
      </c>
      <c r="AJ7" s="18"/>
      <c r="AK7" s="106" t="s">
        <v>0</v>
      </c>
      <c r="AL7" s="172" t="s">
        <v>53</v>
      </c>
      <c r="AM7" s="173" t="s">
        <v>40</v>
      </c>
      <c r="AN7" s="143" t="s">
        <v>1</v>
      </c>
      <c r="AO7" s="18"/>
      <c r="AP7" s="106" t="s">
        <v>0</v>
      </c>
      <c r="AQ7" s="172" t="s">
        <v>53</v>
      </c>
      <c r="AR7" s="173" t="s">
        <v>40</v>
      </c>
      <c r="AS7" s="143" t="s">
        <v>1</v>
      </c>
      <c r="AT7" s="5"/>
      <c r="AU7" s="5"/>
    </row>
    <row r="8" spans="1:47" s="3" customFormat="1" ht="13.5" thickBot="1">
      <c r="A8" s="5"/>
      <c r="B8" s="147" t="s">
        <v>2</v>
      </c>
      <c r="C8" s="148"/>
      <c r="D8" s="149"/>
      <c r="E8" s="150"/>
      <c r="F8" s="5"/>
      <c r="G8" s="158" t="s">
        <v>6</v>
      </c>
      <c r="H8" s="159"/>
      <c r="I8" s="160"/>
      <c r="J8" s="161"/>
      <c r="K8" s="5"/>
      <c r="L8" s="158" t="s">
        <v>13</v>
      </c>
      <c r="M8" s="159"/>
      <c r="N8" s="162"/>
      <c r="O8" s="161"/>
      <c r="P8" s="5"/>
      <c r="Q8" s="158" t="s">
        <v>23</v>
      </c>
      <c r="R8" s="159"/>
      <c r="S8" s="162"/>
      <c r="T8" s="161"/>
      <c r="U8" s="5"/>
      <c r="V8" s="158" t="s">
        <v>41</v>
      </c>
      <c r="W8" s="170"/>
      <c r="X8" s="162"/>
      <c r="Y8" s="161"/>
      <c r="Z8" s="8"/>
      <c r="AA8" s="158" t="s">
        <v>44</v>
      </c>
      <c r="AB8" s="170"/>
      <c r="AC8" s="162"/>
      <c r="AD8" s="161"/>
      <c r="AE8" s="5"/>
      <c r="AF8" s="158" t="s">
        <v>46</v>
      </c>
      <c r="AG8" s="170"/>
      <c r="AH8" s="162"/>
      <c r="AI8" s="161"/>
      <c r="AJ8" s="5"/>
      <c r="AK8" s="158" t="s">
        <v>73</v>
      </c>
      <c r="AL8" s="170"/>
      <c r="AM8" s="162"/>
      <c r="AN8" s="161"/>
      <c r="AO8" s="5"/>
      <c r="AP8" s="153" t="s">
        <v>54</v>
      </c>
      <c r="AQ8" s="181"/>
      <c r="AR8" s="182"/>
      <c r="AS8" s="183"/>
      <c r="AT8" s="5"/>
      <c r="AU8" s="5"/>
    </row>
    <row r="9" spans="1:47" s="3" customFormat="1" ht="12.75">
      <c r="A9" s="5"/>
      <c r="B9" s="126">
        <v>10</v>
      </c>
      <c r="C9" s="144">
        <v>11.194554</v>
      </c>
      <c r="D9" s="145">
        <v>0.02</v>
      </c>
      <c r="E9" s="146">
        <v>1000</v>
      </c>
      <c r="F9" s="5"/>
      <c r="G9" s="122">
        <v>20</v>
      </c>
      <c r="H9" s="99">
        <v>11.019590400000002</v>
      </c>
      <c r="I9" s="145">
        <v>0.02</v>
      </c>
      <c r="J9" s="146">
        <v>500</v>
      </c>
      <c r="K9" s="5"/>
      <c r="L9" s="110">
        <v>10</v>
      </c>
      <c r="M9" s="99">
        <v>7.701366400000002</v>
      </c>
      <c r="N9" s="145">
        <v>0.02</v>
      </c>
      <c r="O9" s="146">
        <v>1000</v>
      </c>
      <c r="P9" s="5"/>
      <c r="Q9" s="110">
        <v>40</v>
      </c>
      <c r="R9" s="99">
        <v>26.129084800000005</v>
      </c>
      <c r="S9" s="145">
        <v>0.02</v>
      </c>
      <c r="T9" s="146">
        <v>500</v>
      </c>
      <c r="U9" s="5"/>
      <c r="V9" s="126">
        <v>12</v>
      </c>
      <c r="W9" s="102">
        <v>4.698980000000001</v>
      </c>
      <c r="X9" s="145">
        <v>0.02</v>
      </c>
      <c r="Y9" s="146">
        <v>1000</v>
      </c>
      <c r="Z9" s="8"/>
      <c r="AA9" s="171">
        <v>20</v>
      </c>
      <c r="AB9" s="102">
        <v>7.1242600000000005</v>
      </c>
      <c r="AC9" s="145">
        <v>0.02</v>
      </c>
      <c r="AD9" s="146">
        <v>500</v>
      </c>
      <c r="AE9" s="5"/>
      <c r="AF9" s="126">
        <v>30</v>
      </c>
      <c r="AG9" s="102">
        <v>13.9867</v>
      </c>
      <c r="AH9" s="145">
        <v>0.02</v>
      </c>
      <c r="AI9" s="146">
        <v>500</v>
      </c>
      <c r="AJ9" s="5"/>
      <c r="AK9" s="174">
        <v>65</v>
      </c>
      <c r="AL9" s="102">
        <v>24.473280000000006</v>
      </c>
      <c r="AM9" s="145">
        <v>0.02</v>
      </c>
      <c r="AN9" s="146">
        <v>500</v>
      </c>
      <c r="AO9" s="5"/>
      <c r="AP9" s="126">
        <v>14</v>
      </c>
      <c r="AQ9" s="178">
        <v>3.7199415231478503</v>
      </c>
      <c r="AR9" s="179">
        <v>0.05</v>
      </c>
      <c r="AS9" s="180">
        <v>5000</v>
      </c>
      <c r="AT9" s="5"/>
      <c r="AU9" s="5"/>
    </row>
    <row r="10" spans="1:47" s="3" customFormat="1" ht="12.75">
      <c r="A10" s="5"/>
      <c r="B10" s="118">
        <v>12</v>
      </c>
      <c r="C10" s="94">
        <v>11.614208</v>
      </c>
      <c r="D10" s="35">
        <v>0.05</v>
      </c>
      <c r="E10" s="34">
        <v>2000</v>
      </c>
      <c r="F10" s="5"/>
      <c r="G10" s="123">
        <f aca="true" t="shared" si="0" ref="G10:G25">G9+5</f>
        <v>25</v>
      </c>
      <c r="H10" s="100">
        <v>12.146243200000002</v>
      </c>
      <c r="I10" s="35">
        <v>0.03</v>
      </c>
      <c r="J10" s="34">
        <v>1000</v>
      </c>
      <c r="K10" s="5"/>
      <c r="L10" s="111">
        <f aca="true" t="shared" si="1" ref="L10:L15">L9+2</f>
        <v>12</v>
      </c>
      <c r="M10" s="100">
        <v>8.1335072</v>
      </c>
      <c r="N10" s="35">
        <v>0.03</v>
      </c>
      <c r="O10" s="34">
        <v>2000</v>
      </c>
      <c r="P10" s="5"/>
      <c r="Q10" s="111">
        <v>50</v>
      </c>
      <c r="R10" s="100">
        <v>29.509043200000008</v>
      </c>
      <c r="S10" s="35">
        <v>0.03</v>
      </c>
      <c r="T10" s="34">
        <v>1000</v>
      </c>
      <c r="U10" s="5"/>
      <c r="V10" s="118">
        <v>14</v>
      </c>
      <c r="W10" s="103">
        <v>4.90568</v>
      </c>
      <c r="X10" s="35">
        <v>0.05</v>
      </c>
      <c r="Y10" s="34">
        <v>2000</v>
      </c>
      <c r="Z10" s="8"/>
      <c r="AA10" s="139">
        <v>25</v>
      </c>
      <c r="AB10" s="103">
        <v>7.60656</v>
      </c>
      <c r="AC10" s="35">
        <v>0.05</v>
      </c>
      <c r="AD10" s="34">
        <v>1000</v>
      </c>
      <c r="AE10" s="5"/>
      <c r="AF10" s="118">
        <v>35</v>
      </c>
      <c r="AG10" s="103">
        <v>14.469000000000001</v>
      </c>
      <c r="AH10" s="35">
        <v>0.05</v>
      </c>
      <c r="AI10" s="34">
        <v>1000</v>
      </c>
      <c r="AJ10" s="5"/>
      <c r="AK10" s="175">
        <v>70</v>
      </c>
      <c r="AL10" s="103">
        <v>24.721320000000006</v>
      </c>
      <c r="AM10" s="35">
        <v>0.05</v>
      </c>
      <c r="AN10" s="34">
        <v>1000</v>
      </c>
      <c r="AO10" s="5"/>
      <c r="AP10" s="118">
        <v>16</v>
      </c>
      <c r="AQ10" s="105">
        <v>4.008591031809001</v>
      </c>
      <c r="AR10" s="56">
        <v>0.08</v>
      </c>
      <c r="AS10" s="57">
        <v>10000</v>
      </c>
      <c r="AT10" s="5"/>
      <c r="AU10" s="5"/>
    </row>
    <row r="11" spans="1:47" s="3" customFormat="1" ht="12.75">
      <c r="A11" s="5"/>
      <c r="B11" s="118">
        <v>14</v>
      </c>
      <c r="C11" s="94">
        <v>12.022520000000002</v>
      </c>
      <c r="D11" s="35">
        <v>0.08</v>
      </c>
      <c r="E11" s="34">
        <v>6000</v>
      </c>
      <c r="F11" s="5"/>
      <c r="G11" s="123">
        <f t="shared" si="0"/>
        <v>30</v>
      </c>
      <c r="H11" s="100">
        <v>13.272896</v>
      </c>
      <c r="I11" s="35">
        <v>0.05</v>
      </c>
      <c r="J11" s="34">
        <v>3000</v>
      </c>
      <c r="K11" s="5"/>
      <c r="L11" s="111">
        <f t="shared" si="1"/>
        <v>14</v>
      </c>
      <c r="M11" s="100">
        <v>8.550214400000002</v>
      </c>
      <c r="N11" s="35">
        <v>0.05</v>
      </c>
      <c r="O11" s="34">
        <v>6000</v>
      </c>
      <c r="P11" s="5"/>
      <c r="Q11" s="111">
        <v>55</v>
      </c>
      <c r="R11" s="100">
        <v>31.19130560000001</v>
      </c>
      <c r="S11" s="35">
        <v>0.04</v>
      </c>
      <c r="T11" s="34">
        <v>3000</v>
      </c>
      <c r="U11" s="5"/>
      <c r="V11" s="118">
        <v>16</v>
      </c>
      <c r="W11" s="103">
        <v>5.08482</v>
      </c>
      <c r="X11" s="35">
        <v>0.08</v>
      </c>
      <c r="Y11" s="34">
        <v>6000</v>
      </c>
      <c r="Z11" s="8"/>
      <c r="AA11" s="139">
        <v>30</v>
      </c>
      <c r="AB11" s="103">
        <v>8.11642</v>
      </c>
      <c r="AC11" s="35">
        <v>0.08</v>
      </c>
      <c r="AD11" s="34">
        <v>3000</v>
      </c>
      <c r="AE11" s="5"/>
      <c r="AF11" s="118">
        <v>40</v>
      </c>
      <c r="AG11" s="103">
        <v>14.96508</v>
      </c>
      <c r="AH11" s="35">
        <v>0.08</v>
      </c>
      <c r="AI11" s="34">
        <v>3000</v>
      </c>
      <c r="AJ11" s="5"/>
      <c r="AK11" s="139">
        <v>75</v>
      </c>
      <c r="AL11" s="103">
        <v>24.996920000000003</v>
      </c>
      <c r="AM11" s="35">
        <v>0.08</v>
      </c>
      <c r="AN11" s="34">
        <v>3000</v>
      </c>
      <c r="AO11" s="5"/>
      <c r="AP11" s="118">
        <v>18</v>
      </c>
      <c r="AQ11" s="105">
        <v>4.147885700868001</v>
      </c>
      <c r="AR11" s="56">
        <v>0.1</v>
      </c>
      <c r="AS11" s="57">
        <v>50000</v>
      </c>
      <c r="AT11" s="5"/>
      <c r="AU11" s="5"/>
    </row>
    <row r="12" spans="1:47" s="3" customFormat="1" ht="12.75">
      <c r="A12" s="5"/>
      <c r="B12" s="118">
        <v>16</v>
      </c>
      <c r="C12" s="94">
        <v>12.453516</v>
      </c>
      <c r="D12" s="35">
        <v>0.1</v>
      </c>
      <c r="E12" s="34">
        <v>20000</v>
      </c>
      <c r="F12" s="5"/>
      <c r="G12" s="123">
        <f t="shared" si="0"/>
        <v>35</v>
      </c>
      <c r="H12" s="100">
        <v>14.399548800000002</v>
      </c>
      <c r="I12" s="35">
        <v>0.1</v>
      </c>
      <c r="J12" s="34">
        <v>10000</v>
      </c>
      <c r="K12" s="5"/>
      <c r="L12" s="111">
        <f t="shared" si="1"/>
        <v>16</v>
      </c>
      <c r="M12" s="100">
        <v>8.997788800000002</v>
      </c>
      <c r="N12" s="35">
        <v>0.1</v>
      </c>
      <c r="O12" s="34">
        <v>20000</v>
      </c>
      <c r="P12" s="5"/>
      <c r="Q12" s="111">
        <f>Q11+5</f>
        <v>60</v>
      </c>
      <c r="R12" s="100">
        <v>32.873568000000006</v>
      </c>
      <c r="S12" s="35"/>
      <c r="T12" s="34"/>
      <c r="U12" s="5"/>
      <c r="V12" s="118">
        <v>18</v>
      </c>
      <c r="W12" s="103">
        <v>5.29152</v>
      </c>
      <c r="X12" s="35">
        <v>0.1</v>
      </c>
      <c r="Y12" s="34">
        <v>20000</v>
      </c>
      <c r="Z12" s="8"/>
      <c r="AA12" s="139">
        <v>35</v>
      </c>
      <c r="AB12" s="103">
        <v>8.59872</v>
      </c>
      <c r="AC12" s="35">
        <v>0.1</v>
      </c>
      <c r="AD12" s="34">
        <v>10000</v>
      </c>
      <c r="AE12" s="5"/>
      <c r="AF12" s="118">
        <v>45</v>
      </c>
      <c r="AG12" s="103">
        <v>15.447380000000003</v>
      </c>
      <c r="AH12" s="35">
        <v>0.1</v>
      </c>
      <c r="AI12" s="34">
        <v>10000</v>
      </c>
      <c r="AJ12" s="5"/>
      <c r="AK12" s="139">
        <v>80</v>
      </c>
      <c r="AL12" s="103">
        <v>25.47922</v>
      </c>
      <c r="AM12" s="35"/>
      <c r="AN12" s="34"/>
      <c r="AO12" s="5"/>
      <c r="AP12" s="118">
        <v>20</v>
      </c>
      <c r="AQ12" s="105">
        <v>4.225271628123001</v>
      </c>
      <c r="AR12" s="34"/>
      <c r="AS12" s="34"/>
      <c r="AT12" s="5"/>
      <c r="AU12" s="5"/>
    </row>
    <row r="13" spans="1:47" s="3" customFormat="1" ht="12.75">
      <c r="A13" s="5"/>
      <c r="B13" s="118">
        <v>18</v>
      </c>
      <c r="C13" s="94">
        <v>12.861828000000001</v>
      </c>
      <c r="D13" s="32"/>
      <c r="E13" s="32"/>
      <c r="F13" s="5"/>
      <c r="G13" s="123">
        <f t="shared" si="0"/>
        <v>40</v>
      </c>
      <c r="H13" s="100">
        <v>15.510768000000004</v>
      </c>
      <c r="I13" s="35"/>
      <c r="J13" s="34"/>
      <c r="K13" s="5"/>
      <c r="L13" s="111">
        <f t="shared" si="1"/>
        <v>18</v>
      </c>
      <c r="M13" s="100">
        <v>9.383628800000002</v>
      </c>
      <c r="N13" s="35"/>
      <c r="O13" s="34"/>
      <c r="P13" s="5"/>
      <c r="Q13" s="111">
        <f>Q12+5</f>
        <v>65</v>
      </c>
      <c r="R13" s="100">
        <v>34.571264000000006</v>
      </c>
      <c r="S13" s="35"/>
      <c r="T13" s="34"/>
      <c r="U13" s="5"/>
      <c r="V13" s="118">
        <v>20</v>
      </c>
      <c r="W13" s="103">
        <v>5.484440000000001</v>
      </c>
      <c r="X13" s="35"/>
      <c r="Y13" s="34"/>
      <c r="Z13" s="8"/>
      <c r="AA13" s="139">
        <v>40</v>
      </c>
      <c r="AB13" s="103">
        <v>9.094800000000001</v>
      </c>
      <c r="AC13" s="35"/>
      <c r="AD13" s="34"/>
      <c r="AE13" s="5"/>
      <c r="AF13" s="118">
        <v>50</v>
      </c>
      <c r="AG13" s="103">
        <v>15.95724</v>
      </c>
      <c r="AH13" s="35"/>
      <c r="AI13" s="34"/>
      <c r="AJ13" s="5"/>
      <c r="AK13" s="139">
        <v>85</v>
      </c>
      <c r="AL13" s="103">
        <v>25.975300000000004</v>
      </c>
      <c r="AM13" s="35"/>
      <c r="AN13" s="34"/>
      <c r="AO13" s="5"/>
      <c r="AP13" s="118">
        <v>22</v>
      </c>
      <c r="AQ13" s="105">
        <v>4.4945746549704</v>
      </c>
      <c r="AR13" s="34"/>
      <c r="AS13" s="34"/>
      <c r="AT13" s="5"/>
      <c r="AU13" s="5"/>
    </row>
    <row r="14" spans="1:47" s="3" customFormat="1" ht="12.75">
      <c r="A14" s="5"/>
      <c r="B14" s="118">
        <v>20</v>
      </c>
      <c r="C14" s="94">
        <v>13.270140000000001</v>
      </c>
      <c r="D14" s="32"/>
      <c r="E14" s="32"/>
      <c r="F14" s="5"/>
      <c r="G14" s="123">
        <f t="shared" si="0"/>
        <v>45</v>
      </c>
      <c r="H14" s="100">
        <v>16.6374208</v>
      </c>
      <c r="I14" s="35"/>
      <c r="J14" s="34"/>
      <c r="K14" s="5"/>
      <c r="L14" s="111">
        <f t="shared" si="1"/>
        <v>20</v>
      </c>
      <c r="M14" s="100">
        <v>9.846636800000002</v>
      </c>
      <c r="N14" s="35"/>
      <c r="O14" s="34"/>
      <c r="P14" s="5"/>
      <c r="Q14" s="111">
        <f>Q13+5</f>
        <v>70</v>
      </c>
      <c r="R14" s="100">
        <v>36.253526400000005</v>
      </c>
      <c r="S14" s="35"/>
      <c r="T14" s="34"/>
      <c r="U14" s="5"/>
      <c r="V14" s="118">
        <v>22</v>
      </c>
      <c r="W14" s="103">
        <v>5.69114</v>
      </c>
      <c r="X14" s="35"/>
      <c r="Y14" s="34"/>
      <c r="Z14" s="8"/>
      <c r="AA14" s="139">
        <v>45</v>
      </c>
      <c r="AB14" s="103">
        <v>9.59088</v>
      </c>
      <c r="AC14" s="35"/>
      <c r="AD14" s="34"/>
      <c r="AE14" s="5"/>
      <c r="AF14" s="118">
        <v>55</v>
      </c>
      <c r="AG14" s="103">
        <v>16.43954</v>
      </c>
      <c r="AH14" s="35"/>
      <c r="AI14" s="34"/>
      <c r="AJ14" s="5"/>
      <c r="AK14" s="139">
        <v>90</v>
      </c>
      <c r="AL14" s="103">
        <v>26.443820000000006</v>
      </c>
      <c r="AM14" s="35"/>
      <c r="AN14" s="34"/>
      <c r="AO14" s="5"/>
      <c r="AP14" s="118">
        <v>25</v>
      </c>
      <c r="AQ14" s="105">
        <v>4.75675817651034</v>
      </c>
      <c r="AR14" s="34"/>
      <c r="AS14" s="34"/>
      <c r="AT14" s="5"/>
      <c r="AU14" s="5"/>
    </row>
    <row r="15" spans="1:47" s="3" customFormat="1" ht="12.75">
      <c r="A15" s="5"/>
      <c r="B15" s="118">
        <v>22</v>
      </c>
      <c r="C15" s="94">
        <v>13.689794000000001</v>
      </c>
      <c r="D15" s="32"/>
      <c r="E15" s="32"/>
      <c r="F15" s="5"/>
      <c r="G15" s="123">
        <f t="shared" si="0"/>
        <v>50</v>
      </c>
      <c r="H15" s="100">
        <v>17.764073600000003</v>
      </c>
      <c r="I15" s="35"/>
      <c r="J15" s="34"/>
      <c r="K15" s="5"/>
      <c r="L15" s="111">
        <f t="shared" si="1"/>
        <v>22</v>
      </c>
      <c r="M15" s="100">
        <v>10.263344000000002</v>
      </c>
      <c r="N15" s="35"/>
      <c r="O15" s="34"/>
      <c r="P15" s="5"/>
      <c r="Q15" s="111">
        <f>Q14+5</f>
        <v>75</v>
      </c>
      <c r="R15" s="100">
        <v>37.93578880000001</v>
      </c>
      <c r="S15" s="35"/>
      <c r="T15" s="34"/>
      <c r="U15" s="5"/>
      <c r="V15" s="118">
        <v>25</v>
      </c>
      <c r="W15" s="103">
        <v>5.966740000000001</v>
      </c>
      <c r="X15" s="35"/>
      <c r="Y15" s="34"/>
      <c r="Z15" s="8"/>
      <c r="AA15" s="139">
        <v>50</v>
      </c>
      <c r="AB15" s="103">
        <v>10.086960000000001</v>
      </c>
      <c r="AC15" s="35"/>
      <c r="AD15" s="34"/>
      <c r="AE15" s="5"/>
      <c r="AF15" s="118">
        <v>60</v>
      </c>
      <c r="AG15" s="103">
        <v>16.93562</v>
      </c>
      <c r="AH15" s="35"/>
      <c r="AI15" s="34"/>
      <c r="AJ15" s="5"/>
      <c r="AK15" s="139">
        <v>95</v>
      </c>
      <c r="AL15" s="103">
        <v>26.912340000000004</v>
      </c>
      <c r="AM15" s="35"/>
      <c r="AN15" s="34"/>
      <c r="AO15" s="5"/>
      <c r="AP15" s="118">
        <v>30</v>
      </c>
      <c r="AQ15" s="105">
        <v>5.150033458820251</v>
      </c>
      <c r="AR15" s="34"/>
      <c r="AS15" s="34"/>
      <c r="AT15" s="5"/>
      <c r="AU15" s="5"/>
    </row>
    <row r="16" spans="1:47" s="3" customFormat="1" ht="12.75">
      <c r="A16" s="5"/>
      <c r="B16" s="118">
        <v>25</v>
      </c>
      <c r="C16" s="94">
        <v>14.302262</v>
      </c>
      <c r="D16" s="32"/>
      <c r="E16" s="32"/>
      <c r="F16" s="5"/>
      <c r="G16" s="123">
        <f t="shared" si="0"/>
        <v>55</v>
      </c>
      <c r="H16" s="100">
        <v>18.890726400000005</v>
      </c>
      <c r="I16" s="35"/>
      <c r="J16" s="34"/>
      <c r="K16" s="5"/>
      <c r="L16" s="111">
        <v>25</v>
      </c>
      <c r="M16" s="100">
        <v>10.911555200000002</v>
      </c>
      <c r="N16" s="35"/>
      <c r="O16" s="34"/>
      <c r="P16" s="5"/>
      <c r="Q16" s="111">
        <v>80</v>
      </c>
      <c r="R16" s="100">
        <v>39.61805120000001</v>
      </c>
      <c r="S16" s="35"/>
      <c r="T16" s="34"/>
      <c r="U16" s="5"/>
      <c r="V16" s="118">
        <v>30</v>
      </c>
      <c r="W16" s="103">
        <v>6.490380000000001</v>
      </c>
      <c r="X16" s="35"/>
      <c r="Y16" s="34"/>
      <c r="Z16" s="8"/>
      <c r="AA16" s="139">
        <v>55</v>
      </c>
      <c r="AB16" s="103">
        <v>10.56926</v>
      </c>
      <c r="AC16" s="35"/>
      <c r="AD16" s="34"/>
      <c r="AE16" s="5"/>
      <c r="AF16" s="118">
        <v>65</v>
      </c>
      <c r="AG16" s="103">
        <v>17.417920000000002</v>
      </c>
      <c r="AH16" s="35"/>
      <c r="AI16" s="34"/>
      <c r="AJ16" s="5"/>
      <c r="AK16" s="139">
        <v>100</v>
      </c>
      <c r="AL16" s="103">
        <v>27.394640000000003</v>
      </c>
      <c r="AM16" s="35"/>
      <c r="AN16" s="34"/>
      <c r="AO16" s="5"/>
      <c r="AP16" s="118">
        <v>35</v>
      </c>
      <c r="AQ16" s="105">
        <v>5.757512987772</v>
      </c>
      <c r="AR16" s="34"/>
      <c r="AS16" s="34"/>
      <c r="AT16" s="5"/>
      <c r="AU16" s="5"/>
    </row>
    <row r="17" spans="1:47" s="3" customFormat="1" ht="12.75">
      <c r="A17" s="5"/>
      <c r="B17" s="118">
        <v>30</v>
      </c>
      <c r="C17" s="94">
        <v>15.357068</v>
      </c>
      <c r="D17" s="32"/>
      <c r="E17" s="32"/>
      <c r="F17" s="5"/>
      <c r="G17" s="123">
        <f t="shared" si="0"/>
        <v>60</v>
      </c>
      <c r="H17" s="100">
        <v>20.017379200000004</v>
      </c>
      <c r="I17" s="35"/>
      <c r="J17" s="34"/>
      <c r="K17" s="5"/>
      <c r="L17" s="111">
        <f>L16+5</f>
        <v>30</v>
      </c>
      <c r="M17" s="100">
        <v>11.9764736</v>
      </c>
      <c r="N17" s="35"/>
      <c r="O17" s="34"/>
      <c r="P17" s="5"/>
      <c r="Q17" s="111">
        <v>85</v>
      </c>
      <c r="R17" s="100">
        <v>41.31574720000001</v>
      </c>
      <c r="S17" s="35"/>
      <c r="T17" s="34"/>
      <c r="U17" s="5"/>
      <c r="V17" s="118">
        <v>35</v>
      </c>
      <c r="W17" s="103">
        <v>6.9726799999999995</v>
      </c>
      <c r="X17" s="35"/>
      <c r="Y17" s="34"/>
      <c r="Z17" s="8"/>
      <c r="AA17" s="139">
        <v>60</v>
      </c>
      <c r="AB17" s="103">
        <v>11.07912</v>
      </c>
      <c r="AC17" s="35"/>
      <c r="AD17" s="34"/>
      <c r="AE17" s="5"/>
      <c r="AF17" s="118">
        <v>70</v>
      </c>
      <c r="AG17" s="103">
        <v>17.927780000000002</v>
      </c>
      <c r="AH17" s="35"/>
      <c r="AI17" s="34"/>
      <c r="AJ17" s="5"/>
      <c r="AK17" s="139">
        <v>105</v>
      </c>
      <c r="AL17" s="103">
        <v>27.86316</v>
      </c>
      <c r="AM17" s="35"/>
      <c r="AN17" s="34"/>
      <c r="AO17" s="5"/>
      <c r="AP17" s="118">
        <v>40</v>
      </c>
      <c r="AQ17" s="105">
        <v>6.500417889420001</v>
      </c>
      <c r="AR17" s="34"/>
      <c r="AS17" s="34"/>
      <c r="AT17" s="5"/>
      <c r="AU17" s="5"/>
    </row>
    <row r="18" spans="1:47" s="3" customFormat="1" ht="12.75">
      <c r="A18" s="5"/>
      <c r="B18" s="118">
        <v>35</v>
      </c>
      <c r="C18" s="94">
        <v>16.389190000000003</v>
      </c>
      <c r="D18" s="32"/>
      <c r="E18" s="32"/>
      <c r="F18" s="5"/>
      <c r="G18" s="123">
        <f t="shared" si="0"/>
        <v>65</v>
      </c>
      <c r="H18" s="100">
        <v>21.128598400000005</v>
      </c>
      <c r="I18" s="35"/>
      <c r="J18" s="34"/>
      <c r="K18" s="5"/>
      <c r="L18" s="111">
        <f>L17+5</f>
        <v>35</v>
      </c>
      <c r="M18" s="100">
        <v>13.056825600000003</v>
      </c>
      <c r="N18" s="35"/>
      <c r="O18" s="34"/>
      <c r="P18" s="5"/>
      <c r="Q18" s="111">
        <v>90</v>
      </c>
      <c r="R18" s="100">
        <v>42.9980096</v>
      </c>
      <c r="S18" s="35"/>
      <c r="T18" s="34"/>
      <c r="U18" s="5"/>
      <c r="V18" s="118">
        <v>40</v>
      </c>
      <c r="W18" s="103">
        <v>7.48254</v>
      </c>
      <c r="X18" s="35"/>
      <c r="Y18" s="34"/>
      <c r="Z18" s="8"/>
      <c r="AA18" s="139">
        <v>65</v>
      </c>
      <c r="AB18" s="103">
        <v>11.561420000000002</v>
      </c>
      <c r="AC18" s="35"/>
      <c r="AD18" s="34"/>
      <c r="AE18" s="5"/>
      <c r="AF18" s="118">
        <v>75</v>
      </c>
      <c r="AG18" s="103">
        <v>18.41008</v>
      </c>
      <c r="AH18" s="35"/>
      <c r="AI18" s="34"/>
      <c r="AJ18" s="5"/>
      <c r="AK18" s="139">
        <v>110</v>
      </c>
      <c r="AL18" s="103">
        <v>28.37302</v>
      </c>
      <c r="AM18" s="35"/>
      <c r="AN18" s="34"/>
      <c r="AO18" s="5"/>
      <c r="AP18" s="118">
        <v>45</v>
      </c>
      <c r="AQ18" s="105">
        <v>6.96473345295</v>
      </c>
      <c r="AR18" s="34"/>
      <c r="AS18" s="34"/>
      <c r="AT18" s="5"/>
      <c r="AU18" s="5"/>
    </row>
    <row r="19" spans="1:47" s="3" customFormat="1" ht="12.75">
      <c r="A19" s="5"/>
      <c r="B19" s="118">
        <v>40</v>
      </c>
      <c r="C19" s="94">
        <v>17.432654000000003</v>
      </c>
      <c r="D19" s="32"/>
      <c r="E19" s="32"/>
      <c r="F19" s="5"/>
      <c r="G19" s="123">
        <f t="shared" si="0"/>
        <v>70</v>
      </c>
      <c r="H19" s="100">
        <v>22.255251200000004</v>
      </c>
      <c r="I19" s="35"/>
      <c r="J19" s="34"/>
      <c r="K19" s="5"/>
      <c r="L19" s="111">
        <f>L18+5</f>
        <v>40</v>
      </c>
      <c r="M19" s="100">
        <v>14.137177600000005</v>
      </c>
      <c r="N19" s="35"/>
      <c r="O19" s="34"/>
      <c r="P19" s="5"/>
      <c r="Q19" s="111">
        <v>95</v>
      </c>
      <c r="R19" s="100">
        <v>44.69570560000001</v>
      </c>
      <c r="S19" s="35"/>
      <c r="T19" s="34"/>
      <c r="U19" s="5"/>
      <c r="V19" s="118">
        <v>45</v>
      </c>
      <c r="W19" s="103">
        <v>7.964840000000001</v>
      </c>
      <c r="X19" s="35"/>
      <c r="Y19" s="34"/>
      <c r="Z19" s="8"/>
      <c r="AA19" s="139">
        <v>70</v>
      </c>
      <c r="AB19" s="103">
        <v>12.057500000000001</v>
      </c>
      <c r="AC19" s="35"/>
      <c r="AD19" s="34"/>
      <c r="AE19" s="5"/>
      <c r="AF19" s="118">
        <v>80</v>
      </c>
      <c r="AG19" s="103">
        <v>18.906160000000003</v>
      </c>
      <c r="AH19" s="35"/>
      <c r="AI19" s="34"/>
      <c r="AJ19" s="5"/>
      <c r="AK19" s="139">
        <v>115</v>
      </c>
      <c r="AL19" s="103">
        <v>28.841540000000002</v>
      </c>
      <c r="AM19" s="35"/>
      <c r="AN19" s="34"/>
      <c r="AO19" s="5"/>
      <c r="AP19" s="118">
        <v>50</v>
      </c>
      <c r="AQ19" s="105">
        <v>7.583820870990001</v>
      </c>
      <c r="AR19" s="58"/>
      <c r="AS19" s="34"/>
      <c r="AT19" s="5"/>
      <c r="AU19" s="5"/>
    </row>
    <row r="20" spans="1:47" s="3" customFormat="1" ht="12.75">
      <c r="A20" s="5"/>
      <c r="B20" s="118">
        <v>45</v>
      </c>
      <c r="C20" s="94">
        <v>18.464776</v>
      </c>
      <c r="D20" s="32"/>
      <c r="E20" s="32"/>
      <c r="F20" s="5"/>
      <c r="G20" s="123">
        <f t="shared" si="0"/>
        <v>75</v>
      </c>
      <c r="H20" s="100">
        <v>23.3356032</v>
      </c>
      <c r="I20" s="35"/>
      <c r="J20" s="34"/>
      <c r="K20" s="5"/>
      <c r="L20" s="111">
        <f>L19+5</f>
        <v>45</v>
      </c>
      <c r="M20" s="100">
        <v>15.186662400000003</v>
      </c>
      <c r="N20" s="35"/>
      <c r="O20" s="34"/>
      <c r="P20" s="5"/>
      <c r="Q20" s="111">
        <v>100</v>
      </c>
      <c r="R20" s="100">
        <v>48.492371200000015</v>
      </c>
      <c r="S20" s="35"/>
      <c r="T20" s="34"/>
      <c r="U20" s="5"/>
      <c r="V20" s="118">
        <v>50</v>
      </c>
      <c r="W20" s="103">
        <v>8.46092</v>
      </c>
      <c r="X20" s="35"/>
      <c r="Y20" s="34"/>
      <c r="Z20" s="8"/>
      <c r="AA20" s="139">
        <v>75</v>
      </c>
      <c r="AB20" s="103">
        <v>12.539800000000001</v>
      </c>
      <c r="AC20" s="35"/>
      <c r="AD20" s="34"/>
      <c r="AE20" s="5"/>
      <c r="AF20" s="118">
        <v>85</v>
      </c>
      <c r="AG20" s="103">
        <v>19.388460000000002</v>
      </c>
      <c r="AH20" s="35"/>
      <c r="AI20" s="34"/>
      <c r="AJ20" s="5"/>
      <c r="AK20" s="139">
        <v>120</v>
      </c>
      <c r="AL20" s="103">
        <v>29.323840000000004</v>
      </c>
      <c r="AM20" s="35"/>
      <c r="AN20" s="34"/>
      <c r="AO20" s="5"/>
      <c r="AP20" s="118">
        <v>55</v>
      </c>
      <c r="AQ20" s="105">
        <v>8.125522361775001</v>
      </c>
      <c r="AR20" s="34"/>
      <c r="AS20" s="34"/>
      <c r="AT20" s="5"/>
      <c r="AU20" s="5"/>
    </row>
    <row r="21" spans="1:47" s="3" customFormat="1" ht="12.75">
      <c r="A21" s="5"/>
      <c r="B21" s="118">
        <v>50</v>
      </c>
      <c r="C21" s="94">
        <v>19.519582</v>
      </c>
      <c r="D21" s="32"/>
      <c r="E21" s="32"/>
      <c r="F21" s="5"/>
      <c r="G21" s="123">
        <f t="shared" si="0"/>
        <v>80</v>
      </c>
      <c r="H21" s="100">
        <v>24.680668999999998</v>
      </c>
      <c r="I21" s="35"/>
      <c r="J21" s="34"/>
      <c r="K21" s="5"/>
      <c r="L21" s="111">
        <f>L20+5</f>
        <v>50</v>
      </c>
      <c r="M21" s="100">
        <v>16.2670144</v>
      </c>
      <c r="N21" s="35"/>
      <c r="O21" s="34"/>
      <c r="P21" s="5"/>
      <c r="Q21" s="111">
        <v>140</v>
      </c>
      <c r="R21" s="100">
        <v>64.1729088</v>
      </c>
      <c r="S21" s="35"/>
      <c r="T21" s="34"/>
      <c r="U21" s="5"/>
      <c r="V21" s="118">
        <v>55</v>
      </c>
      <c r="W21" s="103">
        <v>8.957</v>
      </c>
      <c r="X21" s="35"/>
      <c r="Y21" s="34"/>
      <c r="Z21" s="8"/>
      <c r="AA21" s="139">
        <v>80</v>
      </c>
      <c r="AB21" s="103">
        <v>13.049660000000003</v>
      </c>
      <c r="AC21" s="35"/>
      <c r="AD21" s="34"/>
      <c r="AE21" s="5"/>
      <c r="AF21" s="118">
        <v>90</v>
      </c>
      <c r="AG21" s="103">
        <v>19.88454</v>
      </c>
      <c r="AH21" s="35"/>
      <c r="AI21" s="34"/>
      <c r="AJ21" s="5"/>
      <c r="AK21" s="139">
        <v>125</v>
      </c>
      <c r="AL21" s="103">
        <v>29.806140000000003</v>
      </c>
      <c r="AM21" s="35"/>
      <c r="AN21" s="34"/>
      <c r="AO21" s="5"/>
      <c r="AP21" s="118">
        <v>60</v>
      </c>
      <c r="AQ21" s="105">
        <v>8.66722385256</v>
      </c>
      <c r="AR21" s="34"/>
      <c r="AS21" s="34"/>
      <c r="AT21" s="5"/>
      <c r="AU21" s="5"/>
    </row>
    <row r="22" spans="2:45" ht="12.75" customHeight="1">
      <c r="B22" s="118">
        <v>55</v>
      </c>
      <c r="C22" s="94">
        <v>20.551704</v>
      </c>
      <c r="D22" s="32"/>
      <c r="E22" s="32"/>
      <c r="G22" s="123">
        <f t="shared" si="0"/>
        <v>85</v>
      </c>
      <c r="H22" s="100">
        <v>25.7862384</v>
      </c>
      <c r="I22" s="35"/>
      <c r="J22" s="34"/>
      <c r="L22" s="111">
        <v>55</v>
      </c>
      <c r="M22" s="100">
        <v>17.362800000000004</v>
      </c>
      <c r="N22" s="35"/>
      <c r="O22" s="34"/>
      <c r="Q22" s="111">
        <v>150</v>
      </c>
      <c r="R22" s="100">
        <v>68.77212160000002</v>
      </c>
      <c r="S22" s="35"/>
      <c r="T22" s="34"/>
      <c r="V22" s="118">
        <v>60</v>
      </c>
      <c r="W22" s="103">
        <v>9.453080000000002</v>
      </c>
      <c r="X22" s="35"/>
      <c r="Y22" s="34"/>
      <c r="Z22" s="8"/>
      <c r="AA22" s="139">
        <v>85</v>
      </c>
      <c r="AB22" s="103">
        <v>13.531960000000002</v>
      </c>
      <c r="AC22" s="35"/>
      <c r="AD22" s="34"/>
      <c r="AF22" s="118">
        <v>95</v>
      </c>
      <c r="AG22" s="103">
        <v>20.38062</v>
      </c>
      <c r="AH22" s="35"/>
      <c r="AI22" s="34"/>
      <c r="AK22" s="139">
        <v>130</v>
      </c>
      <c r="AL22" s="103">
        <v>30.288440000000005</v>
      </c>
      <c r="AM22" s="35"/>
      <c r="AN22" s="34"/>
      <c r="AP22" s="118">
        <v>65</v>
      </c>
      <c r="AQ22" s="105">
        <v>9.147016601541003</v>
      </c>
      <c r="AR22" s="34"/>
      <c r="AS22" s="34"/>
    </row>
    <row r="23" spans="1:47" s="3" customFormat="1" ht="12.75">
      <c r="A23" s="5"/>
      <c r="B23" s="118">
        <v>60</v>
      </c>
      <c r="C23" s="94">
        <v>21.595168</v>
      </c>
      <c r="D23" s="32"/>
      <c r="E23" s="32"/>
      <c r="F23" s="5"/>
      <c r="G23" s="123">
        <f t="shared" si="0"/>
        <v>90</v>
      </c>
      <c r="H23" s="100">
        <v>26.922950599999997</v>
      </c>
      <c r="I23" s="35"/>
      <c r="J23" s="34"/>
      <c r="K23" s="5"/>
      <c r="L23" s="111">
        <v>60</v>
      </c>
      <c r="M23" s="100">
        <v>18.443152</v>
      </c>
      <c r="N23" s="35"/>
      <c r="O23" s="34"/>
      <c r="P23" s="5"/>
      <c r="Q23" s="111">
        <v>160</v>
      </c>
      <c r="R23" s="100">
        <v>73.37850000000002</v>
      </c>
      <c r="S23" s="35"/>
      <c r="T23" s="34"/>
      <c r="U23" s="5"/>
      <c r="V23" s="118">
        <v>65</v>
      </c>
      <c r="W23" s="103">
        <v>9.935380000000002</v>
      </c>
      <c r="X23" s="35"/>
      <c r="Y23" s="34"/>
      <c r="Z23" s="8"/>
      <c r="AA23" s="139">
        <v>90</v>
      </c>
      <c r="AB23" s="103">
        <v>14.02804</v>
      </c>
      <c r="AC23" s="35"/>
      <c r="AD23" s="34"/>
      <c r="AE23" s="5"/>
      <c r="AF23" s="118">
        <v>100</v>
      </c>
      <c r="AG23" s="103">
        <v>20.8767</v>
      </c>
      <c r="AH23" s="35"/>
      <c r="AI23" s="34"/>
      <c r="AJ23" s="5"/>
      <c r="AK23" s="139">
        <v>135</v>
      </c>
      <c r="AL23" s="103">
        <v>31.018780000000003</v>
      </c>
      <c r="AM23" s="35"/>
      <c r="AN23" s="34"/>
      <c r="AO23" s="5"/>
      <c r="AP23" s="118">
        <v>70</v>
      </c>
      <c r="AQ23" s="105">
        <v>9.621885000000002</v>
      </c>
      <c r="AR23" s="34"/>
      <c r="AS23" s="34"/>
      <c r="AT23" s="5"/>
      <c r="AU23" s="5"/>
    </row>
    <row r="24" spans="1:47" s="3" customFormat="1" ht="12.75">
      <c r="A24" s="5"/>
      <c r="B24" s="118">
        <v>65</v>
      </c>
      <c r="C24" s="94">
        <v>22.62729</v>
      </c>
      <c r="D24" s="32"/>
      <c r="E24" s="32"/>
      <c r="F24" s="5"/>
      <c r="G24" s="123">
        <f t="shared" si="0"/>
        <v>95</v>
      </c>
      <c r="H24" s="100">
        <v>28.059662799999998</v>
      </c>
      <c r="I24" s="35"/>
      <c r="J24" s="34"/>
      <c r="K24" s="5"/>
      <c r="L24" s="111">
        <v>65</v>
      </c>
      <c r="M24" s="100">
        <v>19.523504000000003</v>
      </c>
      <c r="N24" s="35"/>
      <c r="O24" s="34"/>
      <c r="P24" s="5"/>
      <c r="Q24" s="111">
        <v>170</v>
      </c>
      <c r="R24" s="100">
        <v>77.98102000000002</v>
      </c>
      <c r="S24" s="35"/>
      <c r="T24" s="34"/>
      <c r="U24" s="5"/>
      <c r="V24" s="118">
        <v>70</v>
      </c>
      <c r="W24" s="103">
        <v>10.445240000000002</v>
      </c>
      <c r="X24" s="35"/>
      <c r="Y24" s="34"/>
      <c r="Z24" s="8"/>
      <c r="AA24" s="139">
        <v>95</v>
      </c>
      <c r="AB24" s="103">
        <v>14.510340000000001</v>
      </c>
      <c r="AC24" s="35"/>
      <c r="AD24" s="34"/>
      <c r="AE24" s="5"/>
      <c r="AF24" s="118">
        <v>105</v>
      </c>
      <c r="AG24" s="103">
        <v>21.359</v>
      </c>
      <c r="AH24" s="35"/>
      <c r="AI24" s="34"/>
      <c r="AJ24" s="5"/>
      <c r="AK24" s="139">
        <v>140</v>
      </c>
      <c r="AL24" s="103">
        <v>31.735340000000004</v>
      </c>
      <c r="AM24" s="35"/>
      <c r="AN24" s="34"/>
      <c r="AO24" s="5"/>
      <c r="AP24" s="118">
        <v>75</v>
      </c>
      <c r="AQ24" s="105">
        <v>10.099362000000001</v>
      </c>
      <c r="AR24" s="34"/>
      <c r="AS24" s="34"/>
      <c r="AT24" s="5"/>
      <c r="AU24" s="5"/>
    </row>
    <row r="25" spans="1:47" s="3" customFormat="1" ht="12.75">
      <c r="A25" s="5"/>
      <c r="B25" s="118">
        <v>70</v>
      </c>
      <c r="C25" s="94">
        <v>23.659412</v>
      </c>
      <c r="D25" s="32"/>
      <c r="E25" s="32"/>
      <c r="F25" s="5"/>
      <c r="G25" s="123">
        <f t="shared" si="0"/>
        <v>100</v>
      </c>
      <c r="H25" s="100">
        <v>29.196374999999996</v>
      </c>
      <c r="I25" s="35"/>
      <c r="J25" s="34"/>
      <c r="K25" s="5"/>
      <c r="L25" s="111">
        <v>70</v>
      </c>
      <c r="M25" s="100">
        <v>21.282934400000002</v>
      </c>
      <c r="N25" s="35"/>
      <c r="O25" s="34"/>
      <c r="P25" s="5"/>
      <c r="Q25" s="111">
        <v>200</v>
      </c>
      <c r="R25" s="100">
        <v>87.09180480000002</v>
      </c>
      <c r="S25" s="35"/>
      <c r="T25" s="34"/>
      <c r="U25" s="5"/>
      <c r="V25" s="118">
        <v>75</v>
      </c>
      <c r="W25" s="103">
        <v>11.05156</v>
      </c>
      <c r="X25" s="35"/>
      <c r="Y25" s="34"/>
      <c r="Z25" s="8"/>
      <c r="AA25" s="139">
        <v>100</v>
      </c>
      <c r="AB25" s="103">
        <v>15.020200000000003</v>
      </c>
      <c r="AC25" s="35"/>
      <c r="AD25" s="34"/>
      <c r="AE25" s="5"/>
      <c r="AF25" s="118">
        <v>110</v>
      </c>
      <c r="AG25" s="103">
        <v>21.85508</v>
      </c>
      <c r="AH25" s="35"/>
      <c r="AI25" s="34"/>
      <c r="AJ25" s="5"/>
      <c r="AK25" s="139">
        <v>145</v>
      </c>
      <c r="AL25" s="103">
        <v>32.64482</v>
      </c>
      <c r="AM25" s="35"/>
      <c r="AN25" s="34"/>
      <c r="AO25" s="5"/>
      <c r="AP25" s="118">
        <v>80</v>
      </c>
      <c r="AQ25" s="105">
        <v>10.58304</v>
      </c>
      <c r="AR25" s="34"/>
      <c r="AS25" s="34"/>
      <c r="AT25" s="5"/>
      <c r="AU25" s="5"/>
    </row>
    <row r="26" spans="1:47" s="3" customFormat="1" ht="13.5" thickBot="1">
      <c r="A26" s="5"/>
      <c r="B26" s="127">
        <v>75</v>
      </c>
      <c r="C26" s="151">
        <v>24.702876000000003</v>
      </c>
      <c r="D26" s="152"/>
      <c r="E26" s="152"/>
      <c r="F26" s="5"/>
      <c r="G26" s="123">
        <v>105</v>
      </c>
      <c r="H26" s="100">
        <v>31.6410848</v>
      </c>
      <c r="I26" s="35"/>
      <c r="J26" s="34"/>
      <c r="K26" s="5"/>
      <c r="L26" s="111">
        <v>152</v>
      </c>
      <c r="M26" s="100">
        <v>41.67072000000001</v>
      </c>
      <c r="N26" s="35"/>
      <c r="O26" s="34"/>
      <c r="P26" s="5"/>
      <c r="Q26" s="111">
        <v>207</v>
      </c>
      <c r="R26" s="100">
        <v>90.13498</v>
      </c>
      <c r="S26" s="35"/>
      <c r="T26" s="34"/>
      <c r="U26" s="5"/>
      <c r="V26" s="118">
        <v>80</v>
      </c>
      <c r="W26" s="103">
        <v>11.6441</v>
      </c>
      <c r="X26" s="35"/>
      <c r="Y26" s="34"/>
      <c r="Z26" s="8"/>
      <c r="AA26" s="139">
        <v>105</v>
      </c>
      <c r="AB26" s="103">
        <v>15.764320000000001</v>
      </c>
      <c r="AC26" s="35"/>
      <c r="AD26" s="34"/>
      <c r="AE26" s="5"/>
      <c r="AF26" s="118">
        <v>120</v>
      </c>
      <c r="AG26" s="103">
        <v>22.84724</v>
      </c>
      <c r="AH26" s="35"/>
      <c r="AI26" s="34"/>
      <c r="AJ26" s="5"/>
      <c r="AK26" s="139">
        <v>150</v>
      </c>
      <c r="AL26" s="103">
        <v>33.73344</v>
      </c>
      <c r="AM26" s="35"/>
      <c r="AN26" s="34"/>
      <c r="AO26" s="5"/>
      <c r="AP26" s="118">
        <v>85</v>
      </c>
      <c r="AQ26" s="105">
        <v>11.06534</v>
      </c>
      <c r="AR26" s="34"/>
      <c r="AS26" s="34"/>
      <c r="AT26" s="5"/>
      <c r="AU26" s="5"/>
    </row>
    <row r="27" spans="1:47" s="3" customFormat="1" ht="13.5" thickBot="1">
      <c r="A27" s="5"/>
      <c r="B27" s="153" t="s">
        <v>3</v>
      </c>
      <c r="C27" s="154"/>
      <c r="D27" s="155"/>
      <c r="E27" s="156"/>
      <c r="F27" s="5"/>
      <c r="G27" s="123">
        <v>110</v>
      </c>
      <c r="H27" s="100">
        <v>34.0546518</v>
      </c>
      <c r="I27" s="35"/>
      <c r="J27" s="34"/>
      <c r="K27" s="5"/>
      <c r="L27" s="112">
        <v>155</v>
      </c>
      <c r="M27" s="101">
        <v>42.380665600000015</v>
      </c>
      <c r="N27" s="91"/>
      <c r="O27" s="92"/>
      <c r="P27" s="5"/>
      <c r="Q27" s="111">
        <v>250</v>
      </c>
      <c r="R27" s="100">
        <v>110.02613440000005</v>
      </c>
      <c r="S27" s="35"/>
      <c r="T27" s="34"/>
      <c r="U27" s="5"/>
      <c r="V27" s="118">
        <v>155</v>
      </c>
      <c r="W27" s="103">
        <v>19.650280000000002</v>
      </c>
      <c r="X27" s="35"/>
      <c r="Y27" s="34"/>
      <c r="Z27" s="8"/>
      <c r="AA27" s="139">
        <v>110</v>
      </c>
      <c r="AB27" s="103">
        <v>16.27418</v>
      </c>
      <c r="AC27" s="35"/>
      <c r="AD27" s="34"/>
      <c r="AE27" s="5"/>
      <c r="AF27" s="118">
        <v>175</v>
      </c>
      <c r="AG27" s="103">
        <v>28.249000000000002</v>
      </c>
      <c r="AH27" s="35"/>
      <c r="AI27" s="34"/>
      <c r="AJ27" s="5"/>
      <c r="AK27" s="176">
        <v>155</v>
      </c>
      <c r="AL27" s="177">
        <v>37.77865</v>
      </c>
      <c r="AM27" s="91"/>
      <c r="AN27" s="92"/>
      <c r="AO27" s="5"/>
      <c r="AP27" s="118">
        <v>100</v>
      </c>
      <c r="AQ27" s="105">
        <v>13.022100000000004</v>
      </c>
      <c r="AR27" s="34"/>
      <c r="AS27" s="34"/>
      <c r="AT27" s="5"/>
      <c r="AU27" s="5"/>
    </row>
    <row r="28" spans="1:47" s="3" customFormat="1" ht="13.5" thickBot="1">
      <c r="A28" s="5"/>
      <c r="B28" s="126">
        <v>12</v>
      </c>
      <c r="C28" s="144">
        <v>17.795598000000002</v>
      </c>
      <c r="D28" s="145">
        <v>0.02</v>
      </c>
      <c r="E28" s="146">
        <v>1000</v>
      </c>
      <c r="F28" s="5"/>
      <c r="G28" s="123">
        <v>120</v>
      </c>
      <c r="H28" s="100">
        <v>36.6239328</v>
      </c>
      <c r="I28" s="35"/>
      <c r="J28" s="34"/>
      <c r="K28" s="5"/>
      <c r="L28" s="158" t="s">
        <v>20</v>
      </c>
      <c r="M28" s="159"/>
      <c r="N28" s="162"/>
      <c r="O28" s="161"/>
      <c r="P28" s="5"/>
      <c r="Q28" s="111">
        <v>280</v>
      </c>
      <c r="R28" s="100">
        <v>135.27550400000004</v>
      </c>
      <c r="S28" s="35"/>
      <c r="T28" s="34"/>
      <c r="U28" s="5"/>
      <c r="V28" s="127">
        <v>240</v>
      </c>
      <c r="W28" s="104">
        <v>33.16846</v>
      </c>
      <c r="X28" s="91"/>
      <c r="Y28" s="92"/>
      <c r="Z28" s="8"/>
      <c r="AA28" s="139">
        <v>115</v>
      </c>
      <c r="AB28" s="103">
        <v>16.77026</v>
      </c>
      <c r="AC28" s="35"/>
      <c r="AD28" s="34"/>
      <c r="AE28" s="5"/>
      <c r="AF28" s="118">
        <v>250</v>
      </c>
      <c r="AG28" s="103">
        <v>35.63508</v>
      </c>
      <c r="AH28" s="35"/>
      <c r="AI28" s="34"/>
      <c r="AJ28" s="5"/>
      <c r="AK28" s="158" t="s">
        <v>74</v>
      </c>
      <c r="AL28" s="170"/>
      <c r="AM28" s="162"/>
      <c r="AN28" s="161"/>
      <c r="AO28" s="5"/>
      <c r="AP28" s="118">
        <v>120</v>
      </c>
      <c r="AQ28" s="105">
        <v>14.96508</v>
      </c>
      <c r="AR28" s="34"/>
      <c r="AS28" s="34"/>
      <c r="AT28" s="5"/>
      <c r="AU28" s="5"/>
    </row>
    <row r="29" spans="1:47" s="3" customFormat="1" ht="13.5" thickBot="1">
      <c r="A29" s="5"/>
      <c r="B29" s="118">
        <v>14</v>
      </c>
      <c r="C29" s="95">
        <v>18.215252000000003</v>
      </c>
      <c r="D29" s="35">
        <v>0.05</v>
      </c>
      <c r="E29" s="34">
        <v>2000</v>
      </c>
      <c r="F29" s="5"/>
      <c r="G29" s="123">
        <v>140</v>
      </c>
      <c r="H29" s="100">
        <v>41.4043526</v>
      </c>
      <c r="I29" s="35"/>
      <c r="J29" s="34"/>
      <c r="K29" s="5"/>
      <c r="L29" s="110">
        <v>10</v>
      </c>
      <c r="M29" s="99">
        <v>14.748734000000002</v>
      </c>
      <c r="N29" s="145">
        <v>0.02</v>
      </c>
      <c r="O29" s="146">
        <v>1000</v>
      </c>
      <c r="P29" s="5"/>
      <c r="Q29" s="111">
        <v>330</v>
      </c>
      <c r="R29" s="100">
        <v>145.15852</v>
      </c>
      <c r="S29" s="35"/>
      <c r="T29" s="34"/>
      <c r="U29" s="5"/>
      <c r="V29" s="158" t="s">
        <v>42</v>
      </c>
      <c r="W29" s="170"/>
      <c r="X29" s="162"/>
      <c r="Y29" s="161"/>
      <c r="Z29" s="8"/>
      <c r="AA29" s="139">
        <v>120</v>
      </c>
      <c r="AB29" s="103">
        <v>17.28012</v>
      </c>
      <c r="AC29" s="35"/>
      <c r="AD29" s="34"/>
      <c r="AE29" s="5"/>
      <c r="AF29" s="118">
        <v>270</v>
      </c>
      <c r="AG29" s="103">
        <v>36.517</v>
      </c>
      <c r="AH29" s="35"/>
      <c r="AI29" s="34"/>
      <c r="AJ29" s="5"/>
      <c r="AK29" s="126">
        <v>65</v>
      </c>
      <c r="AL29" s="102">
        <v>13.9867</v>
      </c>
      <c r="AM29" s="145">
        <v>0.02</v>
      </c>
      <c r="AN29" s="146">
        <v>500</v>
      </c>
      <c r="AO29" s="5"/>
      <c r="AP29" s="118">
        <v>200</v>
      </c>
      <c r="AQ29" s="105">
        <v>22.213360000000005</v>
      </c>
      <c r="AR29" s="34"/>
      <c r="AS29" s="34"/>
      <c r="AT29" s="5"/>
      <c r="AU29" s="5"/>
    </row>
    <row r="30" spans="1:47" s="3" customFormat="1" ht="13.5" thickBot="1">
      <c r="A30" s="5"/>
      <c r="B30" s="118">
        <v>16</v>
      </c>
      <c r="C30" s="95">
        <v>18.646248000000003</v>
      </c>
      <c r="D30" s="35">
        <v>0.08</v>
      </c>
      <c r="E30" s="34">
        <v>6000</v>
      </c>
      <c r="F30" s="5"/>
      <c r="G30" s="123">
        <v>145</v>
      </c>
      <c r="H30" s="100">
        <v>42.634493199999994</v>
      </c>
      <c r="I30" s="35"/>
      <c r="J30" s="34"/>
      <c r="K30" s="5"/>
      <c r="L30" s="111">
        <f>L29+2</f>
        <v>12</v>
      </c>
      <c r="M30" s="100">
        <v>15.158000000000001</v>
      </c>
      <c r="N30" s="35">
        <v>0.03</v>
      </c>
      <c r="O30" s="34">
        <v>2000</v>
      </c>
      <c r="P30" s="5"/>
      <c r="Q30" s="111">
        <v>365</v>
      </c>
      <c r="R30" s="100">
        <v>160.55574080000005</v>
      </c>
      <c r="S30" s="35"/>
      <c r="T30" s="34"/>
      <c r="U30" s="5"/>
      <c r="V30" s="171">
        <v>10</v>
      </c>
      <c r="W30" s="102">
        <v>5.69114</v>
      </c>
      <c r="X30" s="145">
        <v>0.03</v>
      </c>
      <c r="Y30" s="146">
        <v>3000</v>
      </c>
      <c r="Z30" s="8"/>
      <c r="AA30" s="139">
        <v>130</v>
      </c>
      <c r="AB30" s="103">
        <v>18.286060000000003</v>
      </c>
      <c r="AC30" s="35"/>
      <c r="AD30" s="34"/>
      <c r="AE30" s="5"/>
      <c r="AF30" s="127">
        <v>300</v>
      </c>
      <c r="AG30" s="104">
        <v>40.582100000000004</v>
      </c>
      <c r="AH30" s="91"/>
      <c r="AI30" s="92"/>
      <c r="AJ30" s="5"/>
      <c r="AK30" s="118">
        <v>70</v>
      </c>
      <c r="AL30" s="103">
        <v>14.510340000000001</v>
      </c>
      <c r="AM30" s="35">
        <v>0.05</v>
      </c>
      <c r="AN30" s="34">
        <v>1000</v>
      </c>
      <c r="AO30" s="5"/>
      <c r="AP30" s="118">
        <v>220</v>
      </c>
      <c r="AQ30" s="105">
        <v>24.058502</v>
      </c>
      <c r="AR30" s="34"/>
      <c r="AS30" s="34"/>
      <c r="AT30" s="5"/>
      <c r="AU30" s="5"/>
    </row>
    <row r="31" spans="1:47" s="3" customFormat="1" ht="13.5" thickBot="1">
      <c r="A31" s="5"/>
      <c r="B31" s="118">
        <v>18</v>
      </c>
      <c r="C31" s="95">
        <v>19.05456</v>
      </c>
      <c r="D31" s="35">
        <v>0.1</v>
      </c>
      <c r="E31" s="34">
        <v>20000</v>
      </c>
      <c r="F31" s="5"/>
      <c r="G31" s="123">
        <v>150</v>
      </c>
      <c r="H31" s="100">
        <v>43.833490999999995</v>
      </c>
      <c r="I31" s="35"/>
      <c r="J31" s="34"/>
      <c r="K31" s="5"/>
      <c r="L31" s="111">
        <f>L30+2</f>
        <v>14</v>
      </c>
      <c r="M31" s="100">
        <v>15.567266000000002</v>
      </c>
      <c r="N31" s="35">
        <v>0.05</v>
      </c>
      <c r="O31" s="34">
        <v>6000</v>
      </c>
      <c r="P31" s="5"/>
      <c r="Q31" s="112">
        <v>500</v>
      </c>
      <c r="R31" s="101">
        <v>214.28010240000006</v>
      </c>
      <c r="S31" s="91"/>
      <c r="T31" s="92"/>
      <c r="U31" s="5"/>
      <c r="V31" s="139">
        <v>12</v>
      </c>
      <c r="W31" s="103">
        <v>6.173440000000001</v>
      </c>
      <c r="X31" s="35">
        <v>0.05</v>
      </c>
      <c r="Y31" s="34">
        <v>6000</v>
      </c>
      <c r="Z31" s="8"/>
      <c r="AA31" s="139">
        <v>135</v>
      </c>
      <c r="AB31" s="103">
        <v>18.782140000000002</v>
      </c>
      <c r="AC31" s="35"/>
      <c r="AD31" s="34"/>
      <c r="AE31" s="5"/>
      <c r="AF31" s="158" t="s">
        <v>45</v>
      </c>
      <c r="AG31" s="170"/>
      <c r="AH31" s="162"/>
      <c r="AI31" s="161"/>
      <c r="AJ31" s="5"/>
      <c r="AK31" s="118">
        <v>75</v>
      </c>
      <c r="AL31" s="103">
        <v>15.006420000000002</v>
      </c>
      <c r="AM31" s="35">
        <v>0.08</v>
      </c>
      <c r="AN31" s="34">
        <v>3000</v>
      </c>
      <c r="AO31" s="5"/>
      <c r="AP31" s="119">
        <v>380</v>
      </c>
      <c r="AQ31" s="105">
        <v>38.962950000000006</v>
      </c>
      <c r="AR31" s="34"/>
      <c r="AS31" s="34"/>
      <c r="AT31" s="5"/>
      <c r="AU31" s="5"/>
    </row>
    <row r="32" spans="2:40" ht="12.75" customHeight="1" thickBot="1">
      <c r="B32" s="118">
        <v>20</v>
      </c>
      <c r="C32" s="95">
        <v>19.462872</v>
      </c>
      <c r="D32" s="32"/>
      <c r="E32" s="32"/>
      <c r="G32" s="123">
        <v>180</v>
      </c>
      <c r="H32" s="100">
        <v>51.702560000000005</v>
      </c>
      <c r="I32" s="35"/>
      <c r="J32" s="34"/>
      <c r="L32" s="111">
        <f>L31+2</f>
        <v>16</v>
      </c>
      <c r="M32" s="100">
        <v>15.976532</v>
      </c>
      <c r="N32" s="35">
        <v>0.1</v>
      </c>
      <c r="O32" s="34">
        <v>20000</v>
      </c>
      <c r="Q32" s="158" t="s">
        <v>31</v>
      </c>
      <c r="R32" s="159"/>
      <c r="S32" s="162"/>
      <c r="T32" s="161"/>
      <c r="V32" s="139">
        <v>14</v>
      </c>
      <c r="W32" s="103">
        <v>6.407700000000001</v>
      </c>
      <c r="X32" s="35">
        <v>0.08</v>
      </c>
      <c r="Y32" s="34">
        <v>20000</v>
      </c>
      <c r="Z32" s="8"/>
      <c r="AA32" s="139">
        <v>140</v>
      </c>
      <c r="AB32" s="103">
        <v>19.292</v>
      </c>
      <c r="AC32" s="35"/>
      <c r="AD32" s="34"/>
      <c r="AF32" s="138">
        <v>25</v>
      </c>
      <c r="AG32" s="102">
        <v>0</v>
      </c>
      <c r="AH32" s="145">
        <v>0.02</v>
      </c>
      <c r="AI32" s="146">
        <v>500</v>
      </c>
      <c r="AK32" s="118">
        <v>80</v>
      </c>
      <c r="AL32" s="103">
        <v>15.53006</v>
      </c>
      <c r="AM32" s="35"/>
      <c r="AN32" s="34"/>
    </row>
    <row r="33" spans="1:47" s="3" customFormat="1" ht="13.5" thickBot="1">
      <c r="A33" s="5"/>
      <c r="B33" s="118">
        <v>25</v>
      </c>
      <c r="C33" s="95">
        <v>20.494994000000002</v>
      </c>
      <c r="D33" s="32"/>
      <c r="E33" s="32"/>
      <c r="F33" s="5"/>
      <c r="G33" s="123">
        <v>190</v>
      </c>
      <c r="H33" s="100">
        <v>53.877044</v>
      </c>
      <c r="I33" s="35"/>
      <c r="J33" s="34"/>
      <c r="K33" s="5"/>
      <c r="L33" s="111">
        <f>L32+2</f>
        <v>18</v>
      </c>
      <c r="M33" s="100">
        <v>16.385798000000005</v>
      </c>
      <c r="N33" s="35"/>
      <c r="O33" s="34"/>
      <c r="P33" s="5"/>
      <c r="Q33" s="110">
        <v>14</v>
      </c>
      <c r="R33" s="99">
        <v>15.479900800000003</v>
      </c>
      <c r="S33" s="145">
        <v>0.02</v>
      </c>
      <c r="T33" s="146">
        <v>1000</v>
      </c>
      <c r="U33" s="5"/>
      <c r="V33" s="139">
        <v>16</v>
      </c>
      <c r="W33" s="103">
        <v>6.5455000000000005</v>
      </c>
      <c r="X33" s="35">
        <v>0.1</v>
      </c>
      <c r="Y33" s="34">
        <v>60000</v>
      </c>
      <c r="Z33" s="8"/>
      <c r="AA33" s="139">
        <v>145</v>
      </c>
      <c r="AB33" s="103">
        <v>19.78808</v>
      </c>
      <c r="AC33" s="35"/>
      <c r="AD33" s="34"/>
      <c r="AE33" s="5"/>
      <c r="AF33" s="139">
        <v>30</v>
      </c>
      <c r="AG33" s="103">
        <v>0</v>
      </c>
      <c r="AH33" s="35">
        <v>0.04</v>
      </c>
      <c r="AI33" s="34">
        <v>1000</v>
      </c>
      <c r="AJ33" s="5"/>
      <c r="AK33" s="118">
        <v>85</v>
      </c>
      <c r="AL33" s="103">
        <v>16.039920000000002</v>
      </c>
      <c r="AM33" s="35"/>
      <c r="AN33" s="34"/>
      <c r="AO33" s="5"/>
      <c r="AP33" s="85" t="s">
        <v>78</v>
      </c>
      <c r="AQ33" s="86"/>
      <c r="AR33" s="86"/>
      <c r="AS33" s="87"/>
      <c r="AT33" s="5"/>
      <c r="AU33" s="5"/>
    </row>
    <row r="34" spans="1:47" s="3" customFormat="1" ht="13.5" thickBot="1">
      <c r="A34" s="5"/>
      <c r="B34" s="118">
        <v>30</v>
      </c>
      <c r="C34" s="95">
        <v>21.549799999999998</v>
      </c>
      <c r="D34" s="32"/>
      <c r="E34" s="32"/>
      <c r="F34" s="5"/>
      <c r="G34" s="123">
        <v>200</v>
      </c>
      <c r="H34" s="100">
        <v>56.07261139999999</v>
      </c>
      <c r="I34" s="35"/>
      <c r="J34" s="34"/>
      <c r="K34" s="5"/>
      <c r="L34" s="112">
        <f>L33+2</f>
        <v>20</v>
      </c>
      <c r="M34" s="101">
        <v>16.795064000000004</v>
      </c>
      <c r="N34" s="91"/>
      <c r="O34" s="92"/>
      <c r="P34" s="5"/>
      <c r="Q34" s="111">
        <v>16</v>
      </c>
      <c r="R34" s="100">
        <v>16.1126784</v>
      </c>
      <c r="S34" s="35">
        <v>0.03</v>
      </c>
      <c r="T34" s="34">
        <v>2000</v>
      </c>
      <c r="U34" s="5"/>
      <c r="V34" s="139">
        <v>18</v>
      </c>
      <c r="W34" s="103">
        <v>6.697080000000001</v>
      </c>
      <c r="X34" s="35"/>
      <c r="Y34" s="34"/>
      <c r="Z34" s="8"/>
      <c r="AA34" s="139">
        <v>150</v>
      </c>
      <c r="AB34" s="103">
        <v>20.284160000000004</v>
      </c>
      <c r="AC34" s="35"/>
      <c r="AD34" s="34"/>
      <c r="AE34" s="5"/>
      <c r="AF34" s="139">
        <v>35</v>
      </c>
      <c r="AG34" s="103">
        <v>0</v>
      </c>
      <c r="AH34" s="35">
        <v>0.05</v>
      </c>
      <c r="AI34" s="34">
        <v>3000</v>
      </c>
      <c r="AJ34" s="5"/>
      <c r="AK34" s="118">
        <v>90</v>
      </c>
      <c r="AL34" s="103">
        <v>16.536</v>
      </c>
      <c r="AM34" s="35"/>
      <c r="AN34" s="34"/>
      <c r="AO34" s="5"/>
      <c r="AP34" s="133" t="s">
        <v>0</v>
      </c>
      <c r="AQ34" s="146"/>
      <c r="AR34" s="75" t="s">
        <v>76</v>
      </c>
      <c r="AS34" s="76" t="s">
        <v>77</v>
      </c>
      <c r="AT34" s="5"/>
      <c r="AU34" s="5"/>
    </row>
    <row r="35" spans="1:47" s="3" customFormat="1" ht="13.5" thickBot="1">
      <c r="A35" s="5"/>
      <c r="B35" s="118">
        <v>35</v>
      </c>
      <c r="C35" s="95">
        <v>22.581922</v>
      </c>
      <c r="D35" s="32"/>
      <c r="E35" s="32"/>
      <c r="F35" s="5"/>
      <c r="G35" s="123">
        <v>250</v>
      </c>
      <c r="H35" s="100">
        <v>68.04564</v>
      </c>
      <c r="I35" s="35"/>
      <c r="J35" s="34"/>
      <c r="K35" s="5"/>
      <c r="L35" s="158" t="s">
        <v>21</v>
      </c>
      <c r="M35" s="159"/>
      <c r="N35" s="162"/>
      <c r="O35" s="161"/>
      <c r="P35" s="5"/>
      <c r="Q35" s="111">
        <v>18</v>
      </c>
      <c r="R35" s="100">
        <v>16.745456000000004</v>
      </c>
      <c r="S35" s="35">
        <v>0.04</v>
      </c>
      <c r="T35" s="34">
        <v>6000</v>
      </c>
      <c r="U35" s="5"/>
      <c r="V35" s="139">
        <v>20</v>
      </c>
      <c r="W35" s="103">
        <v>6.862440000000001</v>
      </c>
      <c r="X35" s="35"/>
      <c r="Y35" s="34"/>
      <c r="Z35" s="8"/>
      <c r="AA35" s="139">
        <v>160</v>
      </c>
      <c r="AB35" s="103">
        <v>21.290100000000002</v>
      </c>
      <c r="AC35" s="35"/>
      <c r="AD35" s="34"/>
      <c r="AE35" s="5"/>
      <c r="AF35" s="139">
        <v>40</v>
      </c>
      <c r="AG35" s="103">
        <v>9.88026</v>
      </c>
      <c r="AH35" s="35">
        <v>0.08</v>
      </c>
      <c r="AI35" s="34">
        <v>10000</v>
      </c>
      <c r="AJ35" s="5"/>
      <c r="AK35" s="118">
        <v>95</v>
      </c>
      <c r="AL35" s="103">
        <v>17.05964</v>
      </c>
      <c r="AM35" s="35"/>
      <c r="AN35" s="34"/>
      <c r="AO35" s="5"/>
      <c r="AP35" s="109"/>
      <c r="AQ35" s="34"/>
      <c r="AR35" s="59" t="s">
        <v>62</v>
      </c>
      <c r="AS35" s="34" t="s">
        <v>62</v>
      </c>
      <c r="AT35" s="5"/>
      <c r="AU35" s="5"/>
    </row>
    <row r="36" spans="1:47" s="3" customFormat="1" ht="13.5" thickBot="1">
      <c r="A36" s="5"/>
      <c r="B36" s="127">
        <v>50</v>
      </c>
      <c r="C36" s="151">
        <v>25.712314000000003</v>
      </c>
      <c r="D36" s="152"/>
      <c r="E36" s="152"/>
      <c r="F36" s="5"/>
      <c r="G36" s="123">
        <v>285</v>
      </c>
      <c r="H36" s="100">
        <v>76.60302000000001</v>
      </c>
      <c r="I36" s="35"/>
      <c r="J36" s="34"/>
      <c r="K36" s="5"/>
      <c r="L36" s="110">
        <v>40</v>
      </c>
      <c r="M36" s="99">
        <v>19.981</v>
      </c>
      <c r="N36" s="145">
        <v>0.02</v>
      </c>
      <c r="O36" s="146">
        <v>1000</v>
      </c>
      <c r="P36" s="5"/>
      <c r="Q36" s="111">
        <v>20</v>
      </c>
      <c r="R36" s="100">
        <v>17.3782336</v>
      </c>
      <c r="S36" s="35"/>
      <c r="T36" s="34"/>
      <c r="U36" s="5"/>
      <c r="V36" s="139">
        <v>22</v>
      </c>
      <c r="W36" s="103">
        <v>7.0278</v>
      </c>
      <c r="X36" s="35"/>
      <c r="Y36" s="34"/>
      <c r="Z36" s="8"/>
      <c r="AA36" s="139">
        <v>165</v>
      </c>
      <c r="AB36" s="103">
        <v>21.78618</v>
      </c>
      <c r="AC36" s="35"/>
      <c r="AD36" s="34"/>
      <c r="AE36" s="5"/>
      <c r="AF36" s="139">
        <v>45</v>
      </c>
      <c r="AG36" s="103">
        <v>10.4728</v>
      </c>
      <c r="AH36" s="35"/>
      <c r="AI36" s="34"/>
      <c r="AJ36" s="5"/>
      <c r="AK36" s="118">
        <v>100</v>
      </c>
      <c r="AL36" s="103">
        <v>17.583280000000002</v>
      </c>
      <c r="AM36" s="35"/>
      <c r="AN36" s="34"/>
      <c r="AO36" s="5"/>
      <c r="AP36" s="109" t="s">
        <v>55</v>
      </c>
      <c r="AQ36" s="34"/>
      <c r="AR36" s="33">
        <v>5.175</v>
      </c>
      <c r="AS36" s="59">
        <v>7.359999999999999</v>
      </c>
      <c r="AT36" s="5"/>
      <c r="AU36" s="5"/>
    </row>
    <row r="37" spans="1:47" s="3" customFormat="1" ht="13.5" thickBot="1">
      <c r="A37" s="5"/>
      <c r="B37" s="153" t="s">
        <v>4</v>
      </c>
      <c r="C37" s="154"/>
      <c r="D37" s="155"/>
      <c r="E37" s="156"/>
      <c r="F37" s="5"/>
      <c r="G37" s="123">
        <v>290</v>
      </c>
      <c r="H37" s="100">
        <v>77.95346</v>
      </c>
      <c r="I37" s="35"/>
      <c r="J37" s="34"/>
      <c r="K37" s="5"/>
      <c r="L37" s="111">
        <f aca="true" t="shared" si="2" ref="L37:L48">L36+5</f>
        <v>45</v>
      </c>
      <c r="M37" s="100">
        <v>21.124740000000003</v>
      </c>
      <c r="N37" s="35">
        <v>0.03</v>
      </c>
      <c r="O37" s="34">
        <v>2000</v>
      </c>
      <c r="P37" s="5"/>
      <c r="Q37" s="111">
        <v>70</v>
      </c>
      <c r="R37" s="100">
        <v>33.1359392</v>
      </c>
      <c r="S37" s="35"/>
      <c r="T37" s="34"/>
      <c r="U37" s="5"/>
      <c r="V37" s="139">
        <v>25</v>
      </c>
      <c r="W37" s="103">
        <v>7.275840000000001</v>
      </c>
      <c r="X37" s="35"/>
      <c r="Y37" s="34"/>
      <c r="Z37" s="8"/>
      <c r="AA37" s="139">
        <v>170</v>
      </c>
      <c r="AB37" s="103">
        <v>22.29604</v>
      </c>
      <c r="AC37" s="35"/>
      <c r="AD37" s="34"/>
      <c r="AE37" s="5"/>
      <c r="AF37" s="139">
        <v>50</v>
      </c>
      <c r="AG37" s="103">
        <v>11.05156</v>
      </c>
      <c r="AH37" s="35"/>
      <c r="AI37" s="34"/>
      <c r="AJ37" s="5"/>
      <c r="AK37" s="118">
        <v>110</v>
      </c>
      <c r="AL37" s="103">
        <v>19.3609</v>
      </c>
      <c r="AM37" s="35"/>
      <c r="AN37" s="34"/>
      <c r="AO37" s="5"/>
      <c r="AP37" s="109" t="s">
        <v>56</v>
      </c>
      <c r="AQ37" s="34"/>
      <c r="AR37" s="33">
        <v>6.4399999999999995</v>
      </c>
      <c r="AS37" s="59">
        <v>9.04</v>
      </c>
      <c r="AT37" s="5"/>
      <c r="AU37" s="5"/>
    </row>
    <row r="38" spans="1:47" s="3" customFormat="1" ht="13.5" thickBot="1">
      <c r="A38" s="5"/>
      <c r="B38" s="126">
        <v>25</v>
      </c>
      <c r="C38" s="144">
        <v>16.185034</v>
      </c>
      <c r="D38" s="145">
        <v>0.02</v>
      </c>
      <c r="E38" s="146">
        <v>500</v>
      </c>
      <c r="F38" s="5"/>
      <c r="G38" s="123">
        <v>320</v>
      </c>
      <c r="H38" s="100">
        <v>86.42816</v>
      </c>
      <c r="I38" s="35"/>
      <c r="J38" s="34"/>
      <c r="K38" s="5"/>
      <c r="L38" s="111">
        <f t="shared" si="2"/>
        <v>50</v>
      </c>
      <c r="M38" s="100">
        <v>22.282260000000004</v>
      </c>
      <c r="N38" s="35">
        <v>0.05</v>
      </c>
      <c r="O38" s="34">
        <v>6000</v>
      </c>
      <c r="P38" s="5"/>
      <c r="Q38" s="112">
        <v>75</v>
      </c>
      <c r="R38" s="101">
        <v>34.710166400000006</v>
      </c>
      <c r="S38" s="91"/>
      <c r="T38" s="92"/>
      <c r="U38" s="5"/>
      <c r="V38" s="139">
        <v>30</v>
      </c>
      <c r="W38" s="103">
        <v>8.6125</v>
      </c>
      <c r="X38" s="35"/>
      <c r="Y38" s="34"/>
      <c r="Z38" s="8"/>
      <c r="AA38" s="139">
        <v>175</v>
      </c>
      <c r="AB38" s="103">
        <v>22.79212</v>
      </c>
      <c r="AC38" s="35"/>
      <c r="AD38" s="34"/>
      <c r="AE38" s="5"/>
      <c r="AF38" s="139">
        <v>55</v>
      </c>
      <c r="AG38" s="103">
        <v>11.63032</v>
      </c>
      <c r="AH38" s="35"/>
      <c r="AI38" s="34"/>
      <c r="AJ38" s="5"/>
      <c r="AK38" s="118">
        <v>115</v>
      </c>
      <c r="AL38" s="103">
        <v>19.959799999999998</v>
      </c>
      <c r="AM38" s="35"/>
      <c r="AN38" s="34"/>
      <c r="AO38" s="5"/>
      <c r="AP38" s="109" t="s">
        <v>57</v>
      </c>
      <c r="AQ38" s="34"/>
      <c r="AR38" s="33">
        <v>8.165</v>
      </c>
      <c r="AS38" s="59">
        <v>10.915</v>
      </c>
      <c r="AT38" s="5"/>
      <c r="AU38" s="5"/>
    </row>
    <row r="39" spans="1:47" s="3" customFormat="1" ht="13.5" thickBot="1">
      <c r="A39" s="5"/>
      <c r="B39" s="118">
        <v>30</v>
      </c>
      <c r="C39" s="96">
        <v>17.217156</v>
      </c>
      <c r="D39" s="35">
        <v>0.05</v>
      </c>
      <c r="E39" s="34">
        <v>1000</v>
      </c>
      <c r="F39" s="5"/>
      <c r="G39" s="123">
        <v>350</v>
      </c>
      <c r="H39" s="100">
        <v>95.01861199999999</v>
      </c>
      <c r="I39" s="35"/>
      <c r="J39" s="34"/>
      <c r="K39" s="5"/>
      <c r="L39" s="111">
        <f t="shared" si="2"/>
        <v>55</v>
      </c>
      <c r="M39" s="100">
        <v>23.426000000000002</v>
      </c>
      <c r="N39" s="35"/>
      <c r="O39" s="34"/>
      <c r="P39" s="5"/>
      <c r="Q39" s="158" t="s">
        <v>32</v>
      </c>
      <c r="R39" s="159"/>
      <c r="S39" s="162"/>
      <c r="T39" s="161"/>
      <c r="U39" s="5"/>
      <c r="V39" s="139">
        <v>35</v>
      </c>
      <c r="W39" s="103">
        <v>9.26016</v>
      </c>
      <c r="X39" s="35"/>
      <c r="Y39" s="34"/>
      <c r="Z39" s="8"/>
      <c r="AA39" s="139">
        <v>180</v>
      </c>
      <c r="AB39" s="103">
        <v>23.30198</v>
      </c>
      <c r="AC39" s="35"/>
      <c r="AD39" s="34"/>
      <c r="AE39" s="5"/>
      <c r="AF39" s="139">
        <v>60</v>
      </c>
      <c r="AG39" s="103">
        <v>12.20908</v>
      </c>
      <c r="AH39" s="35"/>
      <c r="AI39" s="34"/>
      <c r="AJ39" s="5"/>
      <c r="AK39" s="118">
        <v>120</v>
      </c>
      <c r="AL39" s="103">
        <v>20.54598</v>
      </c>
      <c r="AM39" s="35"/>
      <c r="AN39" s="34"/>
      <c r="AO39" s="5"/>
      <c r="AP39" s="109" t="s">
        <v>58</v>
      </c>
      <c r="AQ39" s="34"/>
      <c r="AR39" s="33">
        <v>10.4995</v>
      </c>
      <c r="AS39" s="59">
        <v>11.54945</v>
      </c>
      <c r="AT39" s="5"/>
      <c r="AU39" s="5"/>
    </row>
    <row r="40" spans="1:47" s="3" customFormat="1" ht="12.75">
      <c r="A40" s="5"/>
      <c r="B40" s="118">
        <v>35</v>
      </c>
      <c r="C40" s="96">
        <v>18.260620000000003</v>
      </c>
      <c r="D40" s="35">
        <v>0.08</v>
      </c>
      <c r="E40" s="34">
        <v>3000</v>
      </c>
      <c r="F40" s="5"/>
      <c r="G40" s="123">
        <v>365</v>
      </c>
      <c r="H40" s="100">
        <v>98.774351</v>
      </c>
      <c r="I40" s="35"/>
      <c r="J40" s="34"/>
      <c r="K40" s="5"/>
      <c r="L40" s="111">
        <f t="shared" si="2"/>
        <v>60</v>
      </c>
      <c r="M40" s="100">
        <v>24.56974</v>
      </c>
      <c r="N40" s="35"/>
      <c r="O40" s="34"/>
      <c r="P40" s="5"/>
      <c r="Q40" s="166">
        <v>50</v>
      </c>
      <c r="R40" s="165">
        <v>42.293549999999996</v>
      </c>
      <c r="S40" s="145">
        <v>0.02</v>
      </c>
      <c r="T40" s="146">
        <v>500</v>
      </c>
      <c r="U40" s="5"/>
      <c r="V40" s="139">
        <v>40</v>
      </c>
      <c r="W40" s="103">
        <v>9.577100000000002</v>
      </c>
      <c r="X40" s="35"/>
      <c r="Y40" s="34"/>
      <c r="Z40" s="8"/>
      <c r="AA40" s="139">
        <v>190</v>
      </c>
      <c r="AB40" s="103">
        <v>24.335480000000004</v>
      </c>
      <c r="AC40" s="35"/>
      <c r="AD40" s="34"/>
      <c r="AE40" s="5"/>
      <c r="AF40" s="139">
        <v>65</v>
      </c>
      <c r="AG40" s="103">
        <v>12.787840000000001</v>
      </c>
      <c r="AH40" s="35"/>
      <c r="AI40" s="34"/>
      <c r="AJ40" s="5"/>
      <c r="AK40" s="118">
        <v>130</v>
      </c>
      <c r="AL40" s="103">
        <v>21.62082</v>
      </c>
      <c r="AM40" s="35"/>
      <c r="AN40" s="34"/>
      <c r="AO40" s="5"/>
      <c r="AP40" s="109" t="s">
        <v>59</v>
      </c>
      <c r="AQ40" s="34"/>
      <c r="AR40" s="33">
        <v>16.755499999999998</v>
      </c>
      <c r="AS40" s="59">
        <v>18.76616</v>
      </c>
      <c r="AT40" s="5"/>
      <c r="AU40" s="5"/>
    </row>
    <row r="41" spans="1:47" s="3" customFormat="1" ht="12.75">
      <c r="A41" s="5"/>
      <c r="B41" s="118">
        <v>40</v>
      </c>
      <c r="C41" s="96">
        <v>19.292742</v>
      </c>
      <c r="D41" s="35">
        <v>0.1</v>
      </c>
      <c r="E41" s="34">
        <v>10000</v>
      </c>
      <c r="F41" s="5"/>
      <c r="G41" s="123">
        <v>380</v>
      </c>
      <c r="H41" s="100">
        <v>101.32434</v>
      </c>
      <c r="I41" s="35"/>
      <c r="J41" s="34"/>
      <c r="K41" s="5"/>
      <c r="L41" s="111">
        <f t="shared" si="2"/>
        <v>65</v>
      </c>
      <c r="M41" s="100">
        <v>25.727260000000005</v>
      </c>
      <c r="N41" s="35"/>
      <c r="O41" s="34"/>
      <c r="P41" s="5"/>
      <c r="Q41" s="123">
        <v>55</v>
      </c>
      <c r="R41" s="100">
        <v>40.69840320000001</v>
      </c>
      <c r="S41" s="35">
        <v>0.03</v>
      </c>
      <c r="T41" s="34">
        <v>1000</v>
      </c>
      <c r="U41" s="5"/>
      <c r="V41" s="139">
        <v>45</v>
      </c>
      <c r="W41" s="103">
        <v>10.224760000000002</v>
      </c>
      <c r="X41" s="35"/>
      <c r="Y41" s="34"/>
      <c r="Z41" s="8"/>
      <c r="AA41" s="139">
        <v>195</v>
      </c>
      <c r="AB41" s="103">
        <v>24.652420000000003</v>
      </c>
      <c r="AC41" s="35"/>
      <c r="AD41" s="34"/>
      <c r="AE41" s="5"/>
      <c r="AF41" s="139">
        <v>70</v>
      </c>
      <c r="AG41" s="103">
        <v>13.3666</v>
      </c>
      <c r="AH41" s="35"/>
      <c r="AI41" s="34"/>
      <c r="AJ41" s="5"/>
      <c r="AK41" s="118">
        <v>140</v>
      </c>
      <c r="AL41" s="103">
        <v>22.048000000000002</v>
      </c>
      <c r="AM41" s="35"/>
      <c r="AN41" s="34"/>
      <c r="AO41" s="5"/>
      <c r="AP41" s="116"/>
      <c r="AQ41" s="30"/>
      <c r="AR41" s="5"/>
      <c r="AS41" s="5"/>
      <c r="AT41" s="5"/>
      <c r="AU41" s="5"/>
    </row>
    <row r="42" spans="1:47" s="3" customFormat="1" ht="13.5" thickBot="1">
      <c r="A42" s="5"/>
      <c r="B42" s="118">
        <v>45</v>
      </c>
      <c r="C42" s="96">
        <v>20.336206</v>
      </c>
      <c r="D42" s="32"/>
      <c r="E42" s="32"/>
      <c r="F42" s="5"/>
      <c r="G42" s="123">
        <v>400</v>
      </c>
      <c r="H42" s="100">
        <v>106.28514</v>
      </c>
      <c r="I42" s="35"/>
      <c r="J42" s="34"/>
      <c r="K42" s="5"/>
      <c r="L42" s="111">
        <f t="shared" si="2"/>
        <v>70</v>
      </c>
      <c r="M42" s="100">
        <v>26.871000000000002</v>
      </c>
      <c r="N42" s="35"/>
      <c r="O42" s="34"/>
      <c r="P42" s="5"/>
      <c r="Q42" s="123">
        <v>60</v>
      </c>
      <c r="R42" s="100">
        <v>42.39609920000001</v>
      </c>
      <c r="S42" s="35">
        <v>0.04</v>
      </c>
      <c r="T42" s="34">
        <v>3000</v>
      </c>
      <c r="U42" s="5"/>
      <c r="V42" s="139">
        <v>50</v>
      </c>
      <c r="W42" s="103">
        <v>10.87242</v>
      </c>
      <c r="X42" s="35"/>
      <c r="Y42" s="34"/>
      <c r="Z42" s="8"/>
      <c r="AA42" s="139">
        <v>200</v>
      </c>
      <c r="AB42" s="103">
        <v>25.341420000000003</v>
      </c>
      <c r="AC42" s="35"/>
      <c r="AD42" s="34"/>
      <c r="AE42" s="5"/>
      <c r="AF42" s="139">
        <v>75</v>
      </c>
      <c r="AG42" s="103">
        <v>13.945359999999999</v>
      </c>
      <c r="AH42" s="35"/>
      <c r="AI42" s="34"/>
      <c r="AJ42" s="5"/>
      <c r="AK42" s="127">
        <v>150</v>
      </c>
      <c r="AL42" s="104">
        <v>23.618920000000003</v>
      </c>
      <c r="AM42" s="91"/>
      <c r="AN42" s="92"/>
      <c r="AO42" s="5"/>
      <c r="AP42" s="88" t="s">
        <v>71</v>
      </c>
      <c r="AQ42" s="89"/>
      <c r="AR42" s="89"/>
      <c r="AS42" s="90"/>
      <c r="AT42" s="5"/>
      <c r="AU42" s="5"/>
    </row>
    <row r="43" spans="1:47" s="3" customFormat="1" ht="13.5" thickBot="1">
      <c r="A43" s="5"/>
      <c r="B43" s="118">
        <v>50</v>
      </c>
      <c r="C43" s="96">
        <v>21.368328</v>
      </c>
      <c r="D43" s="32"/>
      <c r="E43" s="32"/>
      <c r="F43" s="5"/>
      <c r="G43" s="123">
        <v>430</v>
      </c>
      <c r="H43" s="101">
        <v>115.128455</v>
      </c>
      <c r="I43" s="91"/>
      <c r="J43" s="92"/>
      <c r="K43" s="5"/>
      <c r="L43" s="111">
        <f t="shared" si="2"/>
        <v>75</v>
      </c>
      <c r="M43" s="100">
        <v>28.02852</v>
      </c>
      <c r="N43" s="35"/>
      <c r="O43" s="34"/>
      <c r="P43" s="5"/>
      <c r="Q43" s="123">
        <v>65</v>
      </c>
      <c r="R43" s="100">
        <v>44.07836160000001</v>
      </c>
      <c r="S43" s="35"/>
      <c r="T43" s="34"/>
      <c r="U43" s="5"/>
      <c r="V43" s="139">
        <v>55</v>
      </c>
      <c r="W43" s="103">
        <v>11.547640000000003</v>
      </c>
      <c r="X43" s="35"/>
      <c r="Y43" s="34"/>
      <c r="Z43" s="8"/>
      <c r="AA43" s="139">
        <v>205</v>
      </c>
      <c r="AB43" s="103">
        <v>25.86506</v>
      </c>
      <c r="AC43" s="35"/>
      <c r="AD43" s="34"/>
      <c r="AE43" s="5"/>
      <c r="AF43" s="139">
        <v>80</v>
      </c>
      <c r="AG43" s="103">
        <v>14.52412</v>
      </c>
      <c r="AH43" s="35"/>
      <c r="AI43" s="34"/>
      <c r="AJ43" s="5"/>
      <c r="AK43" s="158" t="s">
        <v>75</v>
      </c>
      <c r="AL43" s="170"/>
      <c r="AM43" s="162"/>
      <c r="AN43" s="161"/>
      <c r="AO43" s="5"/>
      <c r="AP43" s="109" t="s">
        <v>72</v>
      </c>
      <c r="AQ43" s="34"/>
      <c r="AR43" s="33">
        <v>4.8</v>
      </c>
      <c r="AS43" s="34"/>
      <c r="AT43" s="5"/>
      <c r="AU43" s="5"/>
    </row>
    <row r="44" spans="1:47" s="3" customFormat="1" ht="13.5" thickBot="1">
      <c r="A44" s="5"/>
      <c r="B44" s="118">
        <v>55</v>
      </c>
      <c r="C44" s="96">
        <v>22.400450000000003</v>
      </c>
      <c r="D44" s="32"/>
      <c r="E44" s="32"/>
      <c r="F44" s="5"/>
      <c r="G44" s="123">
        <v>440</v>
      </c>
      <c r="H44" s="93">
        <v>116.77172</v>
      </c>
      <c r="I44" s="34"/>
      <c r="J44" s="34"/>
      <c r="K44" s="5"/>
      <c r="L44" s="111">
        <f t="shared" si="2"/>
        <v>80</v>
      </c>
      <c r="M44" s="100">
        <v>29.172260000000005</v>
      </c>
      <c r="N44" s="35"/>
      <c r="O44" s="34"/>
      <c r="P44" s="5"/>
      <c r="Q44" s="123">
        <v>70</v>
      </c>
      <c r="R44" s="100">
        <v>45.760624</v>
      </c>
      <c r="S44" s="35"/>
      <c r="T44" s="34"/>
      <c r="U44" s="5"/>
      <c r="V44" s="139">
        <v>60</v>
      </c>
      <c r="W44" s="103">
        <v>12.18152</v>
      </c>
      <c r="X44" s="35"/>
      <c r="Y44" s="34"/>
      <c r="Z44" s="8"/>
      <c r="AA44" s="139">
        <v>210</v>
      </c>
      <c r="AB44" s="103">
        <v>26.374920000000003</v>
      </c>
      <c r="AC44" s="35"/>
      <c r="AD44" s="34"/>
      <c r="AE44" s="5"/>
      <c r="AF44" s="139">
        <v>85</v>
      </c>
      <c r="AG44" s="103">
        <v>15.102880000000003</v>
      </c>
      <c r="AH44" s="35"/>
      <c r="AI44" s="34"/>
      <c r="AJ44" s="5"/>
      <c r="AK44" s="126">
        <v>25</v>
      </c>
      <c r="AL44" s="102">
        <v>13.11856</v>
      </c>
      <c r="AM44" s="145">
        <v>0.02</v>
      </c>
      <c r="AN44" s="146">
        <v>500</v>
      </c>
      <c r="AO44" s="5"/>
      <c r="AP44" s="116"/>
      <c r="AQ44" s="5"/>
      <c r="AR44" s="5"/>
      <c r="AS44" s="5"/>
      <c r="AT44" s="5"/>
      <c r="AU44" s="5"/>
    </row>
    <row r="45" spans="1:47" s="3" customFormat="1" ht="13.5" thickBot="1">
      <c r="A45" s="5"/>
      <c r="B45" s="118">
        <v>60</v>
      </c>
      <c r="C45" s="96">
        <v>23.455256000000002</v>
      </c>
      <c r="D45" s="32"/>
      <c r="E45" s="32"/>
      <c r="F45" s="5"/>
      <c r="G45" s="124">
        <v>500</v>
      </c>
      <c r="H45" s="164">
        <v>132.68693100000002</v>
      </c>
      <c r="I45" s="92"/>
      <c r="J45" s="92"/>
      <c r="K45" s="5"/>
      <c r="L45" s="111">
        <f t="shared" si="2"/>
        <v>85</v>
      </c>
      <c r="M45" s="100">
        <v>30.316000000000003</v>
      </c>
      <c r="N45" s="35"/>
      <c r="O45" s="34"/>
      <c r="P45" s="5"/>
      <c r="Q45" s="123">
        <v>75</v>
      </c>
      <c r="R45" s="100">
        <v>47.45832000000001</v>
      </c>
      <c r="S45" s="35"/>
      <c r="T45" s="34"/>
      <c r="U45" s="5"/>
      <c r="V45" s="139">
        <v>65</v>
      </c>
      <c r="W45" s="103">
        <v>12.829180000000003</v>
      </c>
      <c r="X45" s="35"/>
      <c r="Y45" s="34"/>
      <c r="Z45" s="8"/>
      <c r="AA45" s="139">
        <v>220</v>
      </c>
      <c r="AB45" s="103">
        <v>27.394640000000003</v>
      </c>
      <c r="AC45" s="35"/>
      <c r="AD45" s="34"/>
      <c r="AE45" s="5"/>
      <c r="AF45" s="139">
        <v>90</v>
      </c>
      <c r="AG45" s="103">
        <v>15.847000000000001</v>
      </c>
      <c r="AH45" s="35"/>
      <c r="AI45" s="34"/>
      <c r="AJ45" s="5"/>
      <c r="AK45" s="118">
        <v>25</v>
      </c>
      <c r="AL45" s="103">
        <v>13.68354</v>
      </c>
      <c r="AM45" s="35">
        <v>0.05</v>
      </c>
      <c r="AN45" s="34">
        <v>1000</v>
      </c>
      <c r="AO45" s="5"/>
      <c r="AP45" s="79" t="s">
        <v>82</v>
      </c>
      <c r="AQ45" s="80"/>
      <c r="AR45" s="80"/>
      <c r="AS45" s="81"/>
      <c r="AT45" s="5"/>
      <c r="AU45" s="5"/>
    </row>
    <row r="46" spans="1:47" s="3" customFormat="1" ht="13.5" thickBot="1">
      <c r="A46" s="5"/>
      <c r="B46" s="118">
        <v>65</v>
      </c>
      <c r="C46" s="96">
        <v>24.487378</v>
      </c>
      <c r="D46" s="32"/>
      <c r="E46" s="32"/>
      <c r="F46" s="5"/>
      <c r="G46" s="158" t="s">
        <v>11</v>
      </c>
      <c r="H46" s="159"/>
      <c r="I46" s="162"/>
      <c r="J46" s="161"/>
      <c r="K46" s="5"/>
      <c r="L46" s="111">
        <f t="shared" si="2"/>
        <v>90</v>
      </c>
      <c r="M46" s="100">
        <v>31.47352</v>
      </c>
      <c r="N46" s="35"/>
      <c r="O46" s="34"/>
      <c r="P46" s="5"/>
      <c r="Q46" s="123">
        <v>80</v>
      </c>
      <c r="R46" s="100">
        <v>49.140582400000014</v>
      </c>
      <c r="S46" s="35"/>
      <c r="T46" s="34"/>
      <c r="U46" s="5"/>
      <c r="V46" s="168">
        <v>70</v>
      </c>
      <c r="W46" s="104">
        <v>13.476840000000001</v>
      </c>
      <c r="X46" s="91"/>
      <c r="Y46" s="92"/>
      <c r="Z46" s="8"/>
      <c r="AA46" s="139">
        <v>230</v>
      </c>
      <c r="AB46" s="103">
        <v>28.42814</v>
      </c>
      <c r="AC46" s="35"/>
      <c r="AD46" s="34"/>
      <c r="AE46" s="5"/>
      <c r="AF46" s="139">
        <v>95</v>
      </c>
      <c r="AG46" s="103">
        <v>16.42576</v>
      </c>
      <c r="AH46" s="35"/>
      <c r="AI46" s="34"/>
      <c r="AJ46" s="5"/>
      <c r="AK46" s="118">
        <v>30</v>
      </c>
      <c r="AL46" s="103">
        <v>14.248520000000001</v>
      </c>
      <c r="AM46" s="35">
        <v>0.08</v>
      </c>
      <c r="AN46" s="34">
        <v>3000</v>
      </c>
      <c r="AO46" s="5"/>
      <c r="AP46" s="82"/>
      <c r="AQ46" s="83"/>
      <c r="AR46" s="83"/>
      <c r="AS46" s="84"/>
      <c r="AT46" s="5"/>
      <c r="AU46" s="5"/>
    </row>
    <row r="47" spans="1:47" s="3" customFormat="1" ht="13.5" thickBot="1">
      <c r="A47" s="5"/>
      <c r="B47" s="118">
        <v>70</v>
      </c>
      <c r="C47" s="96">
        <v>25.530842</v>
      </c>
      <c r="D47" s="32"/>
      <c r="E47" s="32"/>
      <c r="F47" s="5"/>
      <c r="G47" s="163">
        <v>20</v>
      </c>
      <c r="H47" s="99">
        <v>17.845100000000002</v>
      </c>
      <c r="I47" s="145">
        <v>0.02</v>
      </c>
      <c r="J47" s="146">
        <v>500</v>
      </c>
      <c r="K47" s="5"/>
      <c r="L47" s="111">
        <f t="shared" si="2"/>
        <v>95</v>
      </c>
      <c r="M47" s="100">
        <v>32.61726000000001</v>
      </c>
      <c r="N47" s="35"/>
      <c r="O47" s="34"/>
      <c r="P47" s="5"/>
      <c r="Q47" s="123">
        <v>85</v>
      </c>
      <c r="R47" s="100">
        <v>50.82284480000001</v>
      </c>
      <c r="S47" s="35"/>
      <c r="T47" s="34"/>
      <c r="U47" s="5"/>
      <c r="V47" s="158" t="s">
        <v>43</v>
      </c>
      <c r="W47" s="170"/>
      <c r="X47" s="162"/>
      <c r="Y47" s="161"/>
      <c r="Z47" s="8"/>
      <c r="AA47" s="139">
        <v>240</v>
      </c>
      <c r="AB47" s="103">
        <v>29.447860000000006</v>
      </c>
      <c r="AC47" s="35"/>
      <c r="AD47" s="34"/>
      <c r="AE47" s="5"/>
      <c r="AF47" s="139">
        <v>100</v>
      </c>
      <c r="AG47" s="103">
        <v>17.004520000000003</v>
      </c>
      <c r="AH47" s="35"/>
      <c r="AI47" s="34"/>
      <c r="AJ47" s="5"/>
      <c r="AK47" s="118">
        <v>35</v>
      </c>
      <c r="AL47" s="103">
        <v>14.799720000000002</v>
      </c>
      <c r="AM47" s="35"/>
      <c r="AN47" s="34"/>
      <c r="AO47" s="5"/>
      <c r="AP47" s="134" t="s">
        <v>0</v>
      </c>
      <c r="AQ47" s="77" t="s">
        <v>81</v>
      </c>
      <c r="AR47" s="74"/>
      <c r="AS47" s="78"/>
      <c r="AT47" s="5"/>
      <c r="AU47" s="5"/>
    </row>
    <row r="48" spans="2:45" ht="12.75" customHeight="1">
      <c r="B48" s="118">
        <v>75</v>
      </c>
      <c r="C48" s="96">
        <v>26.562964</v>
      </c>
      <c r="D48" s="32"/>
      <c r="E48" s="32"/>
      <c r="G48" s="123">
        <f>G47+5</f>
        <v>25</v>
      </c>
      <c r="H48" s="100">
        <v>18.859859200000006</v>
      </c>
      <c r="I48" s="35">
        <v>0.03</v>
      </c>
      <c r="J48" s="34">
        <v>1000</v>
      </c>
      <c r="L48" s="111">
        <f t="shared" si="2"/>
        <v>100</v>
      </c>
      <c r="M48" s="100">
        <v>33.761</v>
      </c>
      <c r="N48" s="35"/>
      <c r="O48" s="34"/>
      <c r="Q48" s="123">
        <v>90</v>
      </c>
      <c r="R48" s="100">
        <v>52.50510720000002</v>
      </c>
      <c r="S48" s="35"/>
      <c r="T48" s="34"/>
      <c r="V48" s="169">
        <v>10</v>
      </c>
      <c r="W48" s="102">
        <v>10.58304</v>
      </c>
      <c r="X48" s="145">
        <v>0.02</v>
      </c>
      <c r="Y48" s="146">
        <v>1000</v>
      </c>
      <c r="Z48" s="8"/>
      <c r="AA48" s="139">
        <v>250</v>
      </c>
      <c r="AB48" s="103">
        <v>30.481360000000006</v>
      </c>
      <c r="AC48" s="35"/>
      <c r="AD48" s="34"/>
      <c r="AF48" s="139">
        <v>110</v>
      </c>
      <c r="AG48" s="103">
        <v>18.024240000000002</v>
      </c>
      <c r="AH48" s="35"/>
      <c r="AI48" s="34"/>
      <c r="AK48" s="118">
        <v>40</v>
      </c>
      <c r="AL48" s="103">
        <v>15.350920000000002</v>
      </c>
      <c r="AM48" s="35"/>
      <c r="AN48" s="34"/>
      <c r="AP48" s="109"/>
      <c r="AQ48" s="59"/>
      <c r="AR48" s="34"/>
      <c r="AS48" s="34"/>
    </row>
    <row r="49" spans="1:47" s="3" customFormat="1" ht="12.75">
      <c r="A49" s="5"/>
      <c r="B49" s="118">
        <v>80</v>
      </c>
      <c r="C49" s="96">
        <v>27.549718000000002</v>
      </c>
      <c r="D49" s="32"/>
      <c r="E49" s="32"/>
      <c r="F49" s="5"/>
      <c r="G49" s="123">
        <v>30</v>
      </c>
      <c r="H49" s="100">
        <v>19.878476800000005</v>
      </c>
      <c r="I49" s="35">
        <v>0.05</v>
      </c>
      <c r="J49" s="34">
        <v>3000</v>
      </c>
      <c r="K49" s="5"/>
      <c r="L49" s="111">
        <v>105</v>
      </c>
      <c r="M49" s="100">
        <v>35.363614</v>
      </c>
      <c r="N49" s="35"/>
      <c r="O49" s="34"/>
      <c r="P49" s="5"/>
      <c r="Q49" s="123">
        <v>95</v>
      </c>
      <c r="R49" s="100">
        <v>54.187369600000004</v>
      </c>
      <c r="S49" s="35"/>
      <c r="T49" s="34"/>
      <c r="U49" s="5"/>
      <c r="V49" s="136">
        <v>12</v>
      </c>
      <c r="W49" s="103">
        <v>10.775960000000001</v>
      </c>
      <c r="X49" s="35">
        <v>0.05</v>
      </c>
      <c r="Y49" s="34">
        <v>2000</v>
      </c>
      <c r="Z49" s="8"/>
      <c r="AA49" s="139">
        <v>260</v>
      </c>
      <c r="AB49" s="103">
        <v>31.40462</v>
      </c>
      <c r="AC49" s="35"/>
      <c r="AD49" s="34"/>
      <c r="AE49" s="5"/>
      <c r="AF49" s="139">
        <v>120</v>
      </c>
      <c r="AG49" s="103">
        <v>19.18176</v>
      </c>
      <c r="AH49" s="35"/>
      <c r="AI49" s="34"/>
      <c r="AJ49" s="5"/>
      <c r="AK49" s="118">
        <v>45</v>
      </c>
      <c r="AL49" s="103">
        <v>15.9159</v>
      </c>
      <c r="AM49" s="35"/>
      <c r="AN49" s="34"/>
      <c r="AO49" s="5"/>
      <c r="AP49" s="109" t="s">
        <v>55</v>
      </c>
      <c r="AQ49" s="59"/>
      <c r="AR49" s="34" t="s">
        <v>79</v>
      </c>
      <c r="AS49" s="34">
        <v>2.1849999999999996</v>
      </c>
      <c r="AT49" s="5"/>
      <c r="AU49" s="5"/>
    </row>
    <row r="50" spans="1:47" s="3" customFormat="1" ht="12.75">
      <c r="A50" s="5"/>
      <c r="B50" s="118">
        <v>85</v>
      </c>
      <c r="C50" s="96">
        <v>28.785996</v>
      </c>
      <c r="D50" s="32"/>
      <c r="E50" s="32"/>
      <c r="F50" s="5"/>
      <c r="G50" s="123">
        <f aca="true" t="shared" si="3" ref="G50:G63">G49+5</f>
        <v>35</v>
      </c>
      <c r="H50" s="100">
        <v>20.8662272</v>
      </c>
      <c r="I50" s="35">
        <v>0.1</v>
      </c>
      <c r="J50" s="34">
        <v>10000</v>
      </c>
      <c r="K50" s="5"/>
      <c r="L50" s="111">
        <v>110</v>
      </c>
      <c r="M50" s="100">
        <v>36.66720200000001</v>
      </c>
      <c r="N50" s="35"/>
      <c r="O50" s="34"/>
      <c r="P50" s="5"/>
      <c r="Q50" s="123">
        <v>100</v>
      </c>
      <c r="R50" s="100">
        <v>55.86963200000001</v>
      </c>
      <c r="S50" s="35"/>
      <c r="T50" s="34"/>
      <c r="U50" s="5"/>
      <c r="V50" s="136">
        <v>14</v>
      </c>
      <c r="W50" s="103">
        <v>10.982660000000001</v>
      </c>
      <c r="X50" s="35">
        <v>0.08</v>
      </c>
      <c r="Y50" s="34">
        <v>6000</v>
      </c>
      <c r="Z50" s="8"/>
      <c r="AA50" s="139">
        <v>270</v>
      </c>
      <c r="AB50" s="103">
        <v>32.32788</v>
      </c>
      <c r="AC50" s="35"/>
      <c r="AD50" s="34"/>
      <c r="AE50" s="5"/>
      <c r="AF50" s="139">
        <v>170</v>
      </c>
      <c r="AG50" s="103">
        <v>25.0107</v>
      </c>
      <c r="AH50" s="35"/>
      <c r="AI50" s="34"/>
      <c r="AJ50" s="5"/>
      <c r="AK50" s="118">
        <v>50</v>
      </c>
      <c r="AL50" s="103">
        <v>16.467100000000002</v>
      </c>
      <c r="AM50" s="35"/>
      <c r="AN50" s="34"/>
      <c r="AO50" s="5"/>
      <c r="AP50" s="109" t="s">
        <v>56</v>
      </c>
      <c r="AQ50" s="59"/>
      <c r="AR50" s="34" t="s">
        <v>79</v>
      </c>
      <c r="AS50" s="34">
        <v>2.6</v>
      </c>
      <c r="AT50" s="5"/>
      <c r="AU50" s="5"/>
    </row>
    <row r="51" spans="1:47" s="3" customFormat="1" ht="12.75">
      <c r="A51" s="5"/>
      <c r="B51" s="118">
        <v>90</v>
      </c>
      <c r="C51" s="96">
        <v>29.897512000000003</v>
      </c>
      <c r="D51" s="32"/>
      <c r="E51" s="32"/>
      <c r="F51" s="5"/>
      <c r="G51" s="123">
        <f t="shared" si="3"/>
        <v>40</v>
      </c>
      <c r="H51" s="100">
        <v>21.869411200000002</v>
      </c>
      <c r="I51" s="35"/>
      <c r="J51" s="34"/>
      <c r="K51" s="5"/>
      <c r="L51" s="111">
        <v>120</v>
      </c>
      <c r="M51" s="100">
        <v>37.879842000000004</v>
      </c>
      <c r="N51" s="35"/>
      <c r="O51" s="34"/>
      <c r="P51" s="5"/>
      <c r="Q51" s="123">
        <v>170</v>
      </c>
      <c r="R51" s="100">
        <v>84.16824</v>
      </c>
      <c r="S51" s="35"/>
      <c r="T51" s="34"/>
      <c r="U51" s="5"/>
      <c r="V51" s="136">
        <v>16</v>
      </c>
      <c r="W51" s="103">
        <v>11.1618</v>
      </c>
      <c r="X51" s="35">
        <v>0.1</v>
      </c>
      <c r="Y51" s="34">
        <v>20000</v>
      </c>
      <c r="Z51" s="8"/>
      <c r="AA51" s="139">
        <v>280</v>
      </c>
      <c r="AB51" s="103">
        <v>33.25114</v>
      </c>
      <c r="AC51" s="35"/>
      <c r="AD51" s="34"/>
      <c r="AE51" s="5"/>
      <c r="AF51" s="139">
        <v>175</v>
      </c>
      <c r="AG51" s="103">
        <v>25.589460000000003</v>
      </c>
      <c r="AH51" s="35"/>
      <c r="AI51" s="34"/>
      <c r="AJ51" s="5"/>
      <c r="AK51" s="118">
        <v>55</v>
      </c>
      <c r="AL51" s="103">
        <v>17.032080000000004</v>
      </c>
      <c r="AM51" s="35"/>
      <c r="AN51" s="34"/>
      <c r="AO51" s="5"/>
      <c r="AP51" s="109" t="s">
        <v>57</v>
      </c>
      <c r="AQ51" s="59"/>
      <c r="AR51" s="34" t="s">
        <v>79</v>
      </c>
      <c r="AS51" s="34">
        <v>2.75</v>
      </c>
      <c r="AT51" s="5"/>
      <c r="AU51" s="5"/>
    </row>
    <row r="52" spans="1:47" s="3" customFormat="1" ht="13.5" thickBot="1">
      <c r="A52" s="5"/>
      <c r="B52" s="127">
        <v>100</v>
      </c>
      <c r="C52" s="151">
        <v>32.199938</v>
      </c>
      <c r="D52" s="152"/>
      <c r="E52" s="152"/>
      <c r="F52" s="5"/>
      <c r="G52" s="123">
        <f t="shared" si="3"/>
        <v>45</v>
      </c>
      <c r="H52" s="100">
        <v>22.872595200000003</v>
      </c>
      <c r="I52" s="35"/>
      <c r="J52" s="34"/>
      <c r="K52" s="5"/>
      <c r="L52" s="111">
        <v>150</v>
      </c>
      <c r="M52" s="100">
        <v>39.07732400000001</v>
      </c>
      <c r="N52" s="35"/>
      <c r="O52" s="34"/>
      <c r="P52" s="5"/>
      <c r="Q52" s="123">
        <v>250</v>
      </c>
      <c r="R52" s="100">
        <v>111.32255680000002</v>
      </c>
      <c r="S52" s="35"/>
      <c r="T52" s="34"/>
      <c r="U52" s="5"/>
      <c r="V52" s="136">
        <v>18</v>
      </c>
      <c r="W52" s="103">
        <v>11.368500000000001</v>
      </c>
      <c r="X52" s="35"/>
      <c r="Y52" s="34"/>
      <c r="Z52" s="8"/>
      <c r="AA52" s="139">
        <v>285</v>
      </c>
      <c r="AB52" s="103">
        <v>20.8078</v>
      </c>
      <c r="AC52" s="35"/>
      <c r="AD52" s="34"/>
      <c r="AE52" s="5"/>
      <c r="AF52" s="139">
        <v>230</v>
      </c>
      <c r="AG52" s="103">
        <v>31.983380000000004</v>
      </c>
      <c r="AH52" s="35"/>
      <c r="AI52" s="34"/>
      <c r="AJ52" s="5"/>
      <c r="AK52" s="118">
        <v>60</v>
      </c>
      <c r="AL52" s="103">
        <v>17.5695</v>
      </c>
      <c r="AM52" s="35"/>
      <c r="AN52" s="34"/>
      <c r="AO52" s="5"/>
      <c r="AP52" s="109" t="s">
        <v>58</v>
      </c>
      <c r="AQ52" s="59"/>
      <c r="AR52" s="34" t="s">
        <v>80</v>
      </c>
      <c r="AS52" s="34" t="s">
        <v>60</v>
      </c>
      <c r="AT52" s="5"/>
      <c r="AU52" s="5"/>
    </row>
    <row r="53" spans="1:47" s="3" customFormat="1" ht="13.5" thickBot="1">
      <c r="A53" s="5"/>
      <c r="B53" s="153" t="s">
        <v>5</v>
      </c>
      <c r="C53" s="154"/>
      <c r="D53" s="155"/>
      <c r="E53" s="156"/>
      <c r="F53" s="5"/>
      <c r="G53" s="123">
        <f t="shared" si="3"/>
        <v>50</v>
      </c>
      <c r="H53" s="100">
        <v>23.86034560000001</v>
      </c>
      <c r="I53" s="35"/>
      <c r="J53" s="34"/>
      <c r="K53" s="5"/>
      <c r="L53" s="111">
        <v>200</v>
      </c>
      <c r="M53" s="100">
        <v>59.464834</v>
      </c>
      <c r="N53" s="35"/>
      <c r="O53" s="34"/>
      <c r="P53" s="5"/>
      <c r="Q53" s="123">
        <v>510</v>
      </c>
      <c r="R53" s="100">
        <v>211.82616000000004</v>
      </c>
      <c r="S53" s="35"/>
      <c r="T53" s="34"/>
      <c r="U53" s="5"/>
      <c r="V53" s="136">
        <v>20</v>
      </c>
      <c r="W53" s="103">
        <v>11.588980000000001</v>
      </c>
      <c r="X53" s="35"/>
      <c r="Y53" s="34"/>
      <c r="Z53" s="8"/>
      <c r="AA53" s="139">
        <v>300</v>
      </c>
      <c r="AB53" s="103">
        <v>36.241400000000006</v>
      </c>
      <c r="AC53" s="35"/>
      <c r="AD53" s="34"/>
      <c r="AE53" s="5"/>
      <c r="AF53" s="139">
        <v>283</v>
      </c>
      <c r="AG53" s="103">
        <v>45.94252000000001</v>
      </c>
      <c r="AH53" s="35"/>
      <c r="AI53" s="34"/>
      <c r="AJ53" s="5"/>
      <c r="AK53" s="118">
        <v>65</v>
      </c>
      <c r="AL53" s="103">
        <v>18.120700000000003</v>
      </c>
      <c r="AM53" s="35"/>
      <c r="AN53" s="34"/>
      <c r="AO53" s="5"/>
      <c r="AP53" s="109" t="s">
        <v>59</v>
      </c>
      <c r="AQ53" s="59"/>
      <c r="AR53" s="34" t="s">
        <v>80</v>
      </c>
      <c r="AS53" s="34" t="s">
        <v>61</v>
      </c>
      <c r="AT53" s="5"/>
      <c r="AU53" s="5"/>
    </row>
    <row r="54" spans="1:47" s="3" customFormat="1" ht="13.5" thickBot="1">
      <c r="A54" s="5"/>
      <c r="B54" s="126">
        <v>25</v>
      </c>
      <c r="C54" s="144">
        <v>23.409888000000002</v>
      </c>
      <c r="D54" s="145">
        <v>0.02</v>
      </c>
      <c r="E54" s="146">
        <v>500</v>
      </c>
      <c r="F54" s="5"/>
      <c r="G54" s="123">
        <f t="shared" si="3"/>
        <v>55</v>
      </c>
      <c r="H54" s="100">
        <v>24.863529600000007</v>
      </c>
      <c r="I54" s="35"/>
      <c r="J54" s="34"/>
      <c r="K54" s="5"/>
      <c r="L54" s="112">
        <v>790</v>
      </c>
      <c r="M54" s="101">
        <v>216.98677000000006</v>
      </c>
      <c r="N54" s="91"/>
      <c r="O54" s="92"/>
      <c r="P54" s="5"/>
      <c r="Q54" s="167">
        <v>610</v>
      </c>
      <c r="R54" s="101">
        <v>259.0066752000001</v>
      </c>
      <c r="S54" s="91"/>
      <c r="T54" s="92"/>
      <c r="U54" s="5"/>
      <c r="V54" s="136">
        <v>22</v>
      </c>
      <c r="W54" s="103">
        <v>11.76812</v>
      </c>
      <c r="X54" s="35"/>
      <c r="Y54" s="34"/>
      <c r="Z54" s="8"/>
      <c r="AA54" s="139">
        <v>310</v>
      </c>
      <c r="AB54" s="103">
        <v>37.23356</v>
      </c>
      <c r="AC54" s="35"/>
      <c r="AD54" s="34"/>
      <c r="AE54" s="5"/>
      <c r="AF54" s="139">
        <v>300</v>
      </c>
      <c r="AG54" s="103">
        <v>47.2654</v>
      </c>
      <c r="AH54" s="35"/>
      <c r="AI54" s="34"/>
      <c r="AJ54" s="5"/>
      <c r="AK54" s="118">
        <v>70</v>
      </c>
      <c r="AL54" s="103">
        <v>18.68568</v>
      </c>
      <c r="AM54" s="35"/>
      <c r="AN54" s="34"/>
      <c r="AO54" s="5"/>
      <c r="AP54" s="116"/>
      <c r="AQ54" s="5"/>
      <c r="AR54" s="5"/>
      <c r="AS54" s="5"/>
      <c r="AT54" s="5"/>
      <c r="AU54" s="5"/>
    </row>
    <row r="55" spans="1:47" s="3" customFormat="1" ht="13.5" thickBot="1">
      <c r="A55" s="5"/>
      <c r="B55" s="118">
        <v>30</v>
      </c>
      <c r="C55" s="97">
        <v>24.44201</v>
      </c>
      <c r="D55" s="35">
        <v>0.05</v>
      </c>
      <c r="E55" s="34">
        <v>1000</v>
      </c>
      <c r="F55" s="5"/>
      <c r="G55" s="123">
        <f t="shared" si="3"/>
        <v>60</v>
      </c>
      <c r="H55" s="100">
        <v>25.851280000000003</v>
      </c>
      <c r="I55" s="35"/>
      <c r="J55" s="34"/>
      <c r="K55" s="5"/>
      <c r="L55" s="158" t="s">
        <v>22</v>
      </c>
      <c r="M55" s="159"/>
      <c r="N55" s="162"/>
      <c r="O55" s="161"/>
      <c r="P55" s="5"/>
      <c r="Q55" s="158" t="s">
        <v>33</v>
      </c>
      <c r="R55" s="159"/>
      <c r="S55" s="162"/>
      <c r="T55" s="161"/>
      <c r="U55" s="5"/>
      <c r="V55" s="136">
        <v>25</v>
      </c>
      <c r="W55" s="103">
        <v>12.07128</v>
      </c>
      <c r="X55" s="35"/>
      <c r="Y55" s="34"/>
      <c r="Z55" s="8"/>
      <c r="AA55" s="139">
        <v>430</v>
      </c>
      <c r="AB55" s="103">
        <v>48.24378</v>
      </c>
      <c r="AC55" s="35"/>
      <c r="AD55" s="34"/>
      <c r="AE55" s="5"/>
      <c r="AF55" s="139">
        <v>585</v>
      </c>
      <c r="AG55" s="103">
        <v>85.7805</v>
      </c>
      <c r="AH55" s="35"/>
      <c r="AI55" s="34"/>
      <c r="AJ55" s="5"/>
      <c r="AK55" s="127">
        <v>100</v>
      </c>
      <c r="AL55" s="104">
        <v>22.006660000000004</v>
      </c>
      <c r="AM55" s="91"/>
      <c r="AN55" s="92"/>
      <c r="AO55" s="5"/>
      <c r="AP55" s="116"/>
      <c r="AQ55" s="5"/>
      <c r="AR55" s="5"/>
      <c r="AS55" s="5"/>
      <c r="AT55" s="5"/>
      <c r="AU55" s="5"/>
    </row>
    <row r="56" spans="1:47" s="3" customFormat="1" ht="13.5" thickBot="1">
      <c r="A56" s="5"/>
      <c r="B56" s="118">
        <v>35</v>
      </c>
      <c r="C56" s="97">
        <v>25.485474</v>
      </c>
      <c r="D56" s="35">
        <v>0.08</v>
      </c>
      <c r="E56" s="34">
        <v>3000</v>
      </c>
      <c r="F56" s="5"/>
      <c r="G56" s="123">
        <f t="shared" si="3"/>
        <v>65</v>
      </c>
      <c r="H56" s="100">
        <v>26.854464</v>
      </c>
      <c r="I56" s="35"/>
      <c r="J56" s="34"/>
      <c r="K56" s="5"/>
      <c r="L56" s="122">
        <v>45</v>
      </c>
      <c r="M56" s="99">
        <v>28.938000000000006</v>
      </c>
      <c r="N56" s="145">
        <v>0.02</v>
      </c>
      <c r="O56" s="146">
        <v>1000</v>
      </c>
      <c r="P56" s="5"/>
      <c r="Q56" s="110">
        <v>50</v>
      </c>
      <c r="R56" s="99">
        <v>32.70379840000001</v>
      </c>
      <c r="S56" s="145">
        <v>0.02</v>
      </c>
      <c r="T56" s="146">
        <v>500</v>
      </c>
      <c r="U56" s="5"/>
      <c r="V56" s="136">
        <v>30</v>
      </c>
      <c r="W56" s="103">
        <v>12.56736</v>
      </c>
      <c r="X56" s="35"/>
      <c r="Y56" s="34"/>
      <c r="Z56" s="8"/>
      <c r="AA56" s="139">
        <v>445</v>
      </c>
      <c r="AB56" s="103">
        <v>50.43480000000001</v>
      </c>
      <c r="AC56" s="35"/>
      <c r="AD56" s="34"/>
      <c r="AE56" s="5"/>
      <c r="AF56" s="139">
        <v>725</v>
      </c>
      <c r="AG56" s="107">
        <v>113.62988</v>
      </c>
      <c r="AH56" s="34"/>
      <c r="AI56" s="34"/>
      <c r="AJ56" s="5"/>
      <c r="AK56" s="158" t="s">
        <v>50</v>
      </c>
      <c r="AL56" s="170"/>
      <c r="AM56" s="162"/>
      <c r="AN56" s="161"/>
      <c r="AO56" s="5"/>
      <c r="AP56" s="116"/>
      <c r="AQ56" s="5"/>
      <c r="AR56" s="5"/>
      <c r="AS56" s="5"/>
      <c r="AT56" s="5"/>
      <c r="AU56" s="5"/>
    </row>
    <row r="57" spans="1:47" s="3" customFormat="1" ht="12.75" customHeight="1">
      <c r="A57" s="5"/>
      <c r="B57" s="118">
        <v>40</v>
      </c>
      <c r="C57" s="97">
        <v>26.517596</v>
      </c>
      <c r="D57" s="35">
        <v>0.1</v>
      </c>
      <c r="E57" s="34">
        <v>10000</v>
      </c>
      <c r="F57" s="5"/>
      <c r="G57" s="123">
        <f t="shared" si="3"/>
        <v>70</v>
      </c>
      <c r="H57" s="100">
        <v>27.842214400000007</v>
      </c>
      <c r="I57" s="35"/>
      <c r="J57" s="34"/>
      <c r="K57" s="5"/>
      <c r="L57" s="123">
        <v>70</v>
      </c>
      <c r="M57" s="100">
        <v>34.52496320000001</v>
      </c>
      <c r="N57" s="35">
        <v>0.03</v>
      </c>
      <c r="O57" s="34">
        <v>2000</v>
      </c>
      <c r="P57" s="5"/>
      <c r="Q57" s="111">
        <v>60</v>
      </c>
      <c r="R57" s="100">
        <v>36.43872960000001</v>
      </c>
      <c r="S57" s="35">
        <v>0.03</v>
      </c>
      <c r="T57" s="34">
        <v>1000</v>
      </c>
      <c r="U57" s="5"/>
      <c r="V57" s="136">
        <v>35</v>
      </c>
      <c r="W57" s="103">
        <v>13.077220000000002</v>
      </c>
      <c r="X57" s="35"/>
      <c r="Y57" s="34"/>
      <c r="Z57" s="8"/>
      <c r="AA57" s="139">
        <v>590</v>
      </c>
      <c r="AB57" s="103">
        <v>65.28964</v>
      </c>
      <c r="AC57" s="35"/>
      <c r="AD57" s="34"/>
      <c r="AE57" s="5"/>
      <c r="AF57" s="139">
        <v>805</v>
      </c>
      <c r="AG57" s="108">
        <v>126.16968000000001</v>
      </c>
      <c r="AH57" s="92"/>
      <c r="AI57" s="92"/>
      <c r="AJ57" s="5"/>
      <c r="AK57" s="128">
        <v>55</v>
      </c>
      <c r="AL57" s="102">
        <v>13.380380000000002</v>
      </c>
      <c r="AM57" s="145"/>
      <c r="AN57" s="146"/>
      <c r="AO57" s="5"/>
      <c r="AP57" s="116"/>
      <c r="AQ57" s="5"/>
      <c r="AR57" s="5"/>
      <c r="AS57" s="5"/>
      <c r="AT57" s="5"/>
      <c r="AU57" s="5"/>
    </row>
    <row r="58" spans="1:47" s="3" customFormat="1" ht="13.5" thickBot="1">
      <c r="A58" s="5"/>
      <c r="B58" s="118">
        <v>45</v>
      </c>
      <c r="C58" s="97">
        <v>27.56106</v>
      </c>
      <c r="D58" s="32"/>
      <c r="E58" s="32"/>
      <c r="F58" s="5"/>
      <c r="G58" s="123">
        <f t="shared" si="3"/>
        <v>75</v>
      </c>
      <c r="H58" s="100">
        <v>28.845398400000008</v>
      </c>
      <c r="I58" s="35"/>
      <c r="J58" s="34"/>
      <c r="K58" s="5"/>
      <c r="L58" s="123">
        <v>75</v>
      </c>
      <c r="M58" s="100">
        <v>35.5524</v>
      </c>
      <c r="N58" s="35">
        <v>0.05</v>
      </c>
      <c r="O58" s="34">
        <v>6000</v>
      </c>
      <c r="P58" s="5"/>
      <c r="Q58" s="111">
        <v>70</v>
      </c>
      <c r="R58" s="100">
        <v>40.17366080000001</v>
      </c>
      <c r="S58" s="35">
        <v>0.04</v>
      </c>
      <c r="T58" s="34">
        <v>3000</v>
      </c>
      <c r="U58" s="5"/>
      <c r="V58" s="136">
        <v>40</v>
      </c>
      <c r="W58" s="103">
        <v>13.5733</v>
      </c>
      <c r="X58" s="35"/>
      <c r="Y58" s="34"/>
      <c r="Z58" s="8"/>
      <c r="AA58" s="139">
        <v>600</v>
      </c>
      <c r="AB58" s="103">
        <v>67.46900000000001</v>
      </c>
      <c r="AC58" s="35"/>
      <c r="AD58" s="34"/>
      <c r="AE58" s="5"/>
      <c r="AF58" s="140">
        <v>850</v>
      </c>
      <c r="AG58" s="135">
        <v>133.22504</v>
      </c>
      <c r="AH58" s="34"/>
      <c r="AI58" s="34"/>
      <c r="AJ58" s="5"/>
      <c r="AK58" s="118">
        <v>75</v>
      </c>
      <c r="AL58" s="103">
        <v>18.24472</v>
      </c>
      <c r="AM58" s="35"/>
      <c r="AN58" s="34"/>
      <c r="AO58" s="5"/>
      <c r="AP58" s="116"/>
      <c r="AQ58" s="5"/>
      <c r="AR58" s="5"/>
      <c r="AS58" s="5"/>
      <c r="AT58" s="5"/>
      <c r="AU58" s="5"/>
    </row>
    <row r="59" spans="1:46" s="3" customFormat="1" ht="13.5" thickBot="1">
      <c r="A59" s="5"/>
      <c r="B59" s="118">
        <v>50</v>
      </c>
      <c r="C59" s="97">
        <v>28.593182</v>
      </c>
      <c r="D59" s="32"/>
      <c r="E59" s="32"/>
      <c r="F59" s="5"/>
      <c r="G59" s="123">
        <f t="shared" si="3"/>
        <v>80</v>
      </c>
      <c r="H59" s="100">
        <v>29.848582400000005</v>
      </c>
      <c r="I59" s="35"/>
      <c r="J59" s="34"/>
      <c r="K59" s="5"/>
      <c r="L59" s="123">
        <v>80</v>
      </c>
      <c r="M59" s="100">
        <v>36.778268800000006</v>
      </c>
      <c r="N59" s="35"/>
      <c r="O59" s="34"/>
      <c r="P59" s="5"/>
      <c r="Q59" s="111">
        <v>75</v>
      </c>
      <c r="R59" s="100">
        <v>42.0411264</v>
      </c>
      <c r="S59" s="35"/>
      <c r="T59" s="34"/>
      <c r="U59" s="5"/>
      <c r="V59" s="136">
        <v>50</v>
      </c>
      <c r="W59" s="103">
        <v>14.579240000000002</v>
      </c>
      <c r="X59" s="35"/>
      <c r="Y59" s="34"/>
      <c r="Z59" s="8"/>
      <c r="AA59" s="139">
        <v>730</v>
      </c>
      <c r="AB59" s="103">
        <v>79.62084000000002</v>
      </c>
      <c r="AC59" s="35"/>
      <c r="AD59" s="34"/>
      <c r="AE59" s="5"/>
      <c r="AF59" s="116"/>
      <c r="AG59" s="98"/>
      <c r="AH59" s="98"/>
      <c r="AI59" s="98"/>
      <c r="AJ59" s="5"/>
      <c r="AK59" s="127">
        <v>115</v>
      </c>
      <c r="AL59" s="104">
        <v>23.20552</v>
      </c>
      <c r="AM59" s="91"/>
      <c r="AN59" s="92"/>
      <c r="AO59" s="5"/>
      <c r="AP59" s="116"/>
      <c r="AQ59" s="30"/>
      <c r="AR59" s="5"/>
      <c r="AS59" s="5"/>
      <c r="AT59" s="5"/>
    </row>
    <row r="60" spans="1:46" s="3" customFormat="1" ht="13.5" thickBot="1">
      <c r="A60" s="5"/>
      <c r="B60" s="118">
        <v>55</v>
      </c>
      <c r="C60" s="97">
        <v>29.625304</v>
      </c>
      <c r="D60" s="32"/>
      <c r="E60" s="32"/>
      <c r="F60" s="5"/>
      <c r="G60" s="123">
        <f t="shared" si="3"/>
        <v>85</v>
      </c>
      <c r="H60" s="100">
        <v>30.836332800000005</v>
      </c>
      <c r="I60" s="35"/>
      <c r="J60" s="34"/>
      <c r="K60" s="5"/>
      <c r="L60" s="123">
        <v>85</v>
      </c>
      <c r="M60" s="100">
        <v>37.9049216</v>
      </c>
      <c r="N60" s="35"/>
      <c r="O60" s="34"/>
      <c r="P60" s="5"/>
      <c r="Q60" s="111">
        <v>80</v>
      </c>
      <c r="R60" s="100">
        <v>43.92402560000001</v>
      </c>
      <c r="S60" s="35"/>
      <c r="T60" s="34"/>
      <c r="U60" s="5"/>
      <c r="V60" s="136">
        <v>55</v>
      </c>
      <c r="W60" s="103">
        <v>15.0891</v>
      </c>
      <c r="X60" s="35"/>
      <c r="Y60" s="34"/>
      <c r="Z60" s="8"/>
      <c r="AA60" s="139">
        <v>740</v>
      </c>
      <c r="AB60" s="103">
        <v>82.0334</v>
      </c>
      <c r="AC60" s="35"/>
      <c r="AD60" s="34"/>
      <c r="AE60" s="5"/>
      <c r="AF60" s="116"/>
      <c r="AG60" s="98"/>
      <c r="AH60" s="98"/>
      <c r="AI60" s="98"/>
      <c r="AJ60" s="5"/>
      <c r="AK60" s="158" t="s">
        <v>51</v>
      </c>
      <c r="AL60" s="170"/>
      <c r="AM60" s="162"/>
      <c r="AN60" s="161"/>
      <c r="AO60" s="5"/>
      <c r="AP60" s="116"/>
      <c r="AQ60" s="30"/>
      <c r="AR60" s="5"/>
      <c r="AS60" s="5"/>
      <c r="AT60" s="5"/>
    </row>
    <row r="61" spans="2:40" ht="12.75">
      <c r="B61" s="118">
        <v>60</v>
      </c>
      <c r="C61" s="97">
        <v>30.680110000000003</v>
      </c>
      <c r="D61" s="32"/>
      <c r="E61" s="32"/>
      <c r="G61" s="123">
        <f t="shared" si="3"/>
        <v>90</v>
      </c>
      <c r="H61" s="100">
        <v>31.839516800000006</v>
      </c>
      <c r="I61" s="35"/>
      <c r="J61" s="34"/>
      <c r="L61" s="123">
        <v>90</v>
      </c>
      <c r="M61" s="100">
        <v>39.01614080000001</v>
      </c>
      <c r="N61" s="35"/>
      <c r="O61" s="34"/>
      <c r="Q61" s="111">
        <v>85</v>
      </c>
      <c r="R61" s="100">
        <v>45.77605760000001</v>
      </c>
      <c r="S61" s="35"/>
      <c r="T61" s="34"/>
      <c r="V61" s="136">
        <v>75</v>
      </c>
      <c r="W61" s="103">
        <v>17.087200000000003</v>
      </c>
      <c r="X61" s="35"/>
      <c r="Y61" s="34"/>
      <c r="Z61" s="8"/>
      <c r="AA61" s="139">
        <v>770</v>
      </c>
      <c r="AB61" s="103">
        <v>83.71350000000001</v>
      </c>
      <c r="AC61" s="35"/>
      <c r="AD61" s="34"/>
      <c r="AH61" s="98"/>
      <c r="AI61" s="98"/>
      <c r="AK61" s="129">
        <v>45</v>
      </c>
      <c r="AL61" s="102">
        <v>15.26824</v>
      </c>
      <c r="AM61" s="145"/>
      <c r="AN61" s="146"/>
    </row>
    <row r="62" spans="2:40" ht="12.75">
      <c r="B62" s="118">
        <v>65</v>
      </c>
      <c r="C62" s="97">
        <v>31.712232000000004</v>
      </c>
      <c r="D62" s="32"/>
      <c r="E62" s="32"/>
      <c r="G62" s="123">
        <f t="shared" si="3"/>
        <v>95</v>
      </c>
      <c r="H62" s="100">
        <v>32.82726720000001</v>
      </c>
      <c r="I62" s="35"/>
      <c r="J62" s="34"/>
      <c r="L62" s="123">
        <v>95</v>
      </c>
      <c r="M62" s="100">
        <v>40.142793600000005</v>
      </c>
      <c r="N62" s="35"/>
      <c r="O62" s="34"/>
      <c r="Q62" s="111">
        <v>90</v>
      </c>
      <c r="R62" s="100">
        <v>47.87502720000001</v>
      </c>
      <c r="S62" s="35"/>
      <c r="T62" s="34"/>
      <c r="V62" s="136">
        <v>100</v>
      </c>
      <c r="W62" s="104">
        <v>19.608940000000004</v>
      </c>
      <c r="X62" s="91"/>
      <c r="Y62" s="92"/>
      <c r="Z62" s="8"/>
      <c r="AA62" s="139">
        <v>810</v>
      </c>
      <c r="AB62" s="104">
        <v>87.80616</v>
      </c>
      <c r="AC62" s="91"/>
      <c r="AD62" s="92"/>
      <c r="AK62" s="130">
        <v>50</v>
      </c>
      <c r="AL62" s="103">
        <v>15.9159</v>
      </c>
      <c r="AM62" s="35"/>
      <c r="AN62" s="34"/>
    </row>
    <row r="63" spans="2:40" ht="13.5" thickBot="1">
      <c r="B63" s="118">
        <v>70</v>
      </c>
      <c r="C63" s="97">
        <v>32.755696</v>
      </c>
      <c r="D63" s="32"/>
      <c r="E63" s="32"/>
      <c r="G63" s="123">
        <f t="shared" si="3"/>
        <v>100</v>
      </c>
      <c r="H63" s="100">
        <v>33.830451200000006</v>
      </c>
      <c r="I63" s="35"/>
      <c r="J63" s="34"/>
      <c r="L63" s="123">
        <v>100</v>
      </c>
      <c r="M63" s="100">
        <v>41.29866</v>
      </c>
      <c r="N63" s="35"/>
      <c r="O63" s="34"/>
      <c r="Q63" s="111">
        <v>95</v>
      </c>
      <c r="R63" s="100">
        <v>49.80422720000002</v>
      </c>
      <c r="S63" s="35"/>
      <c r="T63" s="34"/>
      <c r="V63" s="137">
        <v>200</v>
      </c>
      <c r="W63" s="135">
        <v>29.640780000000007</v>
      </c>
      <c r="X63" s="35"/>
      <c r="Y63" s="34"/>
      <c r="Z63" s="8"/>
      <c r="AA63" s="139">
        <v>820</v>
      </c>
      <c r="AB63" s="135">
        <v>90.36500000000001</v>
      </c>
      <c r="AC63" s="34"/>
      <c r="AD63" s="34"/>
      <c r="AK63" s="130">
        <v>55</v>
      </c>
      <c r="AL63" s="103">
        <v>16.549780000000002</v>
      </c>
      <c r="AM63" s="35"/>
      <c r="AN63" s="34"/>
    </row>
    <row r="64" spans="2:40" ht="13.5" thickBot="1">
      <c r="B64" s="118">
        <v>75</v>
      </c>
      <c r="C64" s="97">
        <v>33.787818</v>
      </c>
      <c r="D64" s="32"/>
      <c r="E64" s="32"/>
      <c r="G64" s="123">
        <v>110</v>
      </c>
      <c r="H64" s="100">
        <v>37.50364800000001</v>
      </c>
      <c r="I64" s="35"/>
      <c r="J64" s="34"/>
      <c r="L64" s="123">
        <v>105</v>
      </c>
      <c r="M64" s="100">
        <v>42.781939200000004</v>
      </c>
      <c r="N64" s="35"/>
      <c r="O64" s="34"/>
      <c r="Q64" s="111">
        <v>100</v>
      </c>
      <c r="R64" s="100">
        <v>51.62539200000001</v>
      </c>
      <c r="S64" s="35"/>
      <c r="T64" s="34"/>
      <c r="X64" s="5"/>
      <c r="AA64" s="140">
        <v>900</v>
      </c>
      <c r="AB64" s="135">
        <v>111.8936</v>
      </c>
      <c r="AC64" s="34"/>
      <c r="AD64" s="34"/>
      <c r="AK64" s="130">
        <v>60</v>
      </c>
      <c r="AL64" s="103">
        <v>17.19744</v>
      </c>
      <c r="AM64" s="35"/>
      <c r="AN64" s="34"/>
    </row>
    <row r="65" spans="2:40" ht="13.5" thickBot="1">
      <c r="B65" s="119">
        <v>80</v>
      </c>
      <c r="C65" s="97">
        <v>34.84262400000001</v>
      </c>
      <c r="D65" s="32"/>
      <c r="E65" s="32"/>
      <c r="G65" s="123">
        <v>120</v>
      </c>
      <c r="H65" s="100">
        <v>39.60261760000001</v>
      </c>
      <c r="I65" s="35"/>
      <c r="J65" s="34"/>
      <c r="L65" s="123">
        <v>110</v>
      </c>
      <c r="M65" s="101">
        <v>45.336200000000005</v>
      </c>
      <c r="N65" s="35"/>
      <c r="O65" s="34"/>
      <c r="Q65" s="111">
        <v>110</v>
      </c>
      <c r="R65" s="100">
        <v>55.43749120000001</v>
      </c>
      <c r="S65" s="35"/>
      <c r="T65" s="34"/>
      <c r="X65" s="5"/>
      <c r="AK65" s="131">
        <v>65</v>
      </c>
      <c r="AL65" s="104">
        <v>17.858880000000003</v>
      </c>
      <c r="AM65" s="91"/>
      <c r="AN65" s="92"/>
    </row>
    <row r="66" spans="7:40" ht="13.5" thickBot="1">
      <c r="G66" s="123">
        <v>150</v>
      </c>
      <c r="H66" s="100">
        <v>45.884092800000005</v>
      </c>
      <c r="I66" s="35"/>
      <c r="J66" s="34"/>
      <c r="L66" s="124">
        <v>120</v>
      </c>
      <c r="M66" s="93">
        <v>47.72014000000001</v>
      </c>
      <c r="N66" s="35"/>
      <c r="O66" s="34"/>
      <c r="Q66" s="111">
        <v>120</v>
      </c>
      <c r="R66" s="100">
        <v>59.2804576</v>
      </c>
      <c r="S66" s="35"/>
      <c r="T66" s="34"/>
      <c r="AK66" s="158" t="s">
        <v>52</v>
      </c>
      <c r="AL66" s="170"/>
      <c r="AM66" s="162"/>
      <c r="AN66" s="161"/>
    </row>
    <row r="67" spans="7:40" ht="12.75">
      <c r="G67" s="123">
        <v>160</v>
      </c>
      <c r="H67" s="100">
        <v>47.99849600000002</v>
      </c>
      <c r="I67" s="35"/>
      <c r="J67" s="34"/>
      <c r="Q67" s="111">
        <v>130</v>
      </c>
      <c r="R67" s="100">
        <v>63.06168960000001</v>
      </c>
      <c r="S67" s="35"/>
      <c r="T67" s="34"/>
      <c r="AK67" s="126">
        <v>20</v>
      </c>
      <c r="AL67" s="102">
        <v>11.76812</v>
      </c>
      <c r="AM67" s="145"/>
      <c r="AN67" s="146"/>
    </row>
    <row r="68" spans="7:40" ht="12.75">
      <c r="G68" s="123">
        <v>200</v>
      </c>
      <c r="H68" s="100">
        <v>58.72484800000001</v>
      </c>
      <c r="I68" s="35"/>
      <c r="J68" s="34"/>
      <c r="Q68" s="111">
        <v>140</v>
      </c>
      <c r="R68" s="100">
        <v>66.76575360000001</v>
      </c>
      <c r="S68" s="35"/>
      <c r="T68" s="34"/>
      <c r="AK68" s="118">
        <v>25</v>
      </c>
      <c r="AL68" s="103">
        <v>12.374440000000002</v>
      </c>
      <c r="AM68" s="35"/>
      <c r="AN68" s="34"/>
    </row>
    <row r="69" spans="7:40" ht="12.75">
      <c r="G69" s="123">
        <v>250</v>
      </c>
      <c r="H69" s="101">
        <v>69.66727040000002</v>
      </c>
      <c r="I69" s="91"/>
      <c r="J69" s="92"/>
      <c r="Q69" s="111">
        <v>150</v>
      </c>
      <c r="R69" s="100">
        <v>70.454384</v>
      </c>
      <c r="S69" s="35"/>
      <c r="T69" s="34"/>
      <c r="AK69" s="118">
        <v>30</v>
      </c>
      <c r="AL69" s="103">
        <v>12.966980000000001</v>
      </c>
      <c r="AM69" s="35"/>
      <c r="AN69" s="34"/>
    </row>
    <row r="70" spans="7:40" ht="13.5" thickBot="1">
      <c r="G70" s="124">
        <v>300</v>
      </c>
      <c r="H70" s="93">
        <v>83.80444800000001</v>
      </c>
      <c r="I70" s="35"/>
      <c r="J70" s="34"/>
      <c r="Q70" s="111">
        <v>160</v>
      </c>
      <c r="R70" s="100">
        <v>74.147</v>
      </c>
      <c r="S70" s="35"/>
      <c r="T70" s="34"/>
      <c r="AK70" s="118">
        <v>35</v>
      </c>
      <c r="AL70" s="103">
        <v>13.559520000000001</v>
      </c>
      <c r="AM70" s="35"/>
      <c r="AN70" s="34"/>
    </row>
    <row r="71" spans="17:40" ht="12.75">
      <c r="Q71" s="111">
        <v>170</v>
      </c>
      <c r="R71" s="100">
        <v>78.09401600000001</v>
      </c>
      <c r="S71" s="35"/>
      <c r="T71" s="34"/>
      <c r="AK71" s="118">
        <v>40</v>
      </c>
      <c r="AL71" s="103">
        <v>14.17962</v>
      </c>
      <c r="AM71" s="35"/>
      <c r="AN71" s="34"/>
    </row>
    <row r="72" spans="17:40" ht="13.5" thickBot="1">
      <c r="Q72" s="111">
        <v>180</v>
      </c>
      <c r="R72" s="100">
        <v>81.8598144</v>
      </c>
      <c r="S72" s="35"/>
      <c r="T72" s="34"/>
      <c r="AK72" s="132">
        <v>45</v>
      </c>
      <c r="AL72" s="103">
        <v>14.37254</v>
      </c>
      <c r="AM72" s="35"/>
      <c r="AN72" s="34"/>
    </row>
    <row r="73" spans="17:20" ht="12.75">
      <c r="Q73" s="111">
        <v>190</v>
      </c>
      <c r="R73" s="100">
        <v>85.61514000000001</v>
      </c>
      <c r="S73" s="35"/>
      <c r="T73" s="34"/>
    </row>
    <row r="74" spans="17:20" ht="12.75">
      <c r="Q74" s="111">
        <v>200</v>
      </c>
      <c r="R74" s="100">
        <v>89.37597760000001</v>
      </c>
      <c r="S74" s="35"/>
      <c r="T74" s="34"/>
    </row>
    <row r="75" spans="17:20" ht="12.75">
      <c r="Q75" s="111">
        <v>250</v>
      </c>
      <c r="R75" s="100">
        <v>108.00433280000003</v>
      </c>
      <c r="S75" s="35"/>
      <c r="T75" s="34"/>
    </row>
    <row r="76" spans="17:45" ht="13.5" thickBot="1">
      <c r="Q76" s="113">
        <v>270</v>
      </c>
      <c r="R76" s="100">
        <v>128.57732160000003</v>
      </c>
      <c r="S76" s="35"/>
      <c r="T76" s="34"/>
      <c r="AR76" s="98"/>
      <c r="AS76" s="98"/>
    </row>
    <row r="77" spans="17:20" ht="7.5" customHeight="1">
      <c r="Q77" s="184"/>
      <c r="R77" s="185"/>
      <c r="S77" s="186"/>
      <c r="T77" s="8"/>
    </row>
    <row r="78" ht="7.5" customHeight="1"/>
    <row r="79" spans="1:45" ht="12.75">
      <c r="A79" s="63"/>
      <c r="B79" s="120" t="s">
        <v>65</v>
      </c>
      <c r="C79" s="64"/>
      <c r="D79" s="64"/>
      <c r="E79" s="64"/>
      <c r="F79" s="63"/>
      <c r="G79" s="120"/>
      <c r="H79" s="64"/>
      <c r="I79" s="63"/>
      <c r="J79" s="63"/>
      <c r="K79" s="63"/>
      <c r="L79" s="120"/>
      <c r="M79" s="64"/>
      <c r="N79" s="63"/>
      <c r="O79" s="63"/>
      <c r="P79" s="63"/>
      <c r="Q79" s="120" t="s">
        <v>65</v>
      </c>
      <c r="R79" s="64"/>
      <c r="S79" s="64"/>
      <c r="T79" s="64"/>
      <c r="U79" s="63"/>
      <c r="V79" s="120"/>
      <c r="W79" s="64"/>
      <c r="X79" s="63"/>
      <c r="Y79" s="63"/>
      <c r="Z79" s="63"/>
      <c r="AA79" s="120"/>
      <c r="AB79" s="64"/>
      <c r="AC79" s="63"/>
      <c r="AD79" s="63"/>
      <c r="AE79" s="63"/>
      <c r="AF79" s="120" t="s">
        <v>65</v>
      </c>
      <c r="AG79" s="64"/>
      <c r="AH79" s="64"/>
      <c r="AI79" s="64"/>
      <c r="AJ79" s="63"/>
      <c r="AK79" s="120"/>
      <c r="AL79" s="64"/>
      <c r="AM79" s="63"/>
      <c r="AN79" s="63"/>
      <c r="AO79" s="63"/>
      <c r="AP79" s="120"/>
      <c r="AQ79" s="64"/>
      <c r="AR79" s="63"/>
      <c r="AS79" s="63"/>
    </row>
    <row r="80" spans="4:43" ht="12.75">
      <c r="D80" s="18" t="s">
        <v>66</v>
      </c>
      <c r="S80" s="18" t="s">
        <v>66</v>
      </c>
      <c r="T80" s="31"/>
      <c r="W80" s="31"/>
      <c r="X80" s="5"/>
      <c r="AB80" s="31"/>
      <c r="AG80" s="31"/>
      <c r="AH80" s="18" t="s">
        <v>66</v>
      </c>
      <c r="AI80" s="31"/>
      <c r="AL80" s="31"/>
      <c r="AQ80" s="31"/>
    </row>
    <row r="81" spans="3:43" ht="15.75">
      <c r="C81" s="62" t="s">
        <v>67</v>
      </c>
      <c r="R81" s="62" t="s">
        <v>67</v>
      </c>
      <c r="S81" s="31"/>
      <c r="T81" s="31"/>
      <c r="W81" s="31"/>
      <c r="X81" s="5"/>
      <c r="AB81" s="31"/>
      <c r="AG81" s="62" t="s">
        <v>67</v>
      </c>
      <c r="AH81" s="31"/>
      <c r="AI81" s="31"/>
      <c r="AL81" s="31"/>
      <c r="AQ81" s="31"/>
    </row>
    <row r="82" spans="19:43" ht="12.75">
      <c r="S82" s="31"/>
      <c r="T82" s="31"/>
      <c r="W82" s="31"/>
      <c r="X82" s="5"/>
      <c r="AB82" s="31"/>
      <c r="AG82" s="31"/>
      <c r="AH82" s="31"/>
      <c r="AI82" s="31"/>
      <c r="AL82" s="31"/>
      <c r="AQ82" s="31"/>
    </row>
    <row r="83" spans="2:43" ht="15.75">
      <c r="B83" s="121"/>
      <c r="C83" s="68" t="s">
        <v>68</v>
      </c>
      <c r="D83" s="68"/>
      <c r="E83" s="68"/>
      <c r="F83" s="67"/>
      <c r="G83" s="121"/>
      <c r="H83" s="68"/>
      <c r="R83" s="67"/>
      <c r="S83" s="68" t="s">
        <v>68</v>
      </c>
      <c r="T83" s="68"/>
      <c r="U83" s="68"/>
      <c r="V83" s="121"/>
      <c r="W83" s="69"/>
      <c r="X83" s="68"/>
      <c r="AB83" s="31"/>
      <c r="AG83" s="67"/>
      <c r="AH83" s="68" t="s">
        <v>68</v>
      </c>
      <c r="AI83" s="68"/>
      <c r="AJ83" s="68"/>
      <c r="AK83" s="121"/>
      <c r="AL83" s="69"/>
      <c r="AM83" s="68"/>
      <c r="AQ83" s="31"/>
    </row>
    <row r="84" spans="2:43" ht="15.75">
      <c r="B84" s="121"/>
      <c r="C84" s="68" t="s">
        <v>69</v>
      </c>
      <c r="D84" s="68"/>
      <c r="E84" s="68"/>
      <c r="F84" s="67"/>
      <c r="G84" s="125" t="s">
        <v>70</v>
      </c>
      <c r="H84" s="68"/>
      <c r="R84" s="67"/>
      <c r="S84" s="68" t="s">
        <v>69</v>
      </c>
      <c r="T84" s="68"/>
      <c r="U84" s="68"/>
      <c r="V84" s="121"/>
      <c r="W84" s="70" t="s">
        <v>70</v>
      </c>
      <c r="X84" s="68"/>
      <c r="AB84" s="31"/>
      <c r="AG84" s="67"/>
      <c r="AH84" s="68" t="s">
        <v>69</v>
      </c>
      <c r="AI84" s="68"/>
      <c r="AJ84" s="68"/>
      <c r="AK84" s="121"/>
      <c r="AL84" s="70" t="s">
        <v>70</v>
      </c>
      <c r="AM84" s="68"/>
      <c r="AQ84" s="31"/>
    </row>
    <row r="87" spans="3:47" ht="12.75">
      <c r="C87" s="18"/>
      <c r="D87" s="30"/>
      <c r="E87" s="29"/>
      <c r="H87" s="18"/>
      <c r="I87" s="30"/>
      <c r="M87" s="18"/>
      <c r="N87" s="30"/>
      <c r="R87" s="18"/>
      <c r="S87" s="30"/>
      <c r="W87" s="18"/>
      <c r="X87" s="30"/>
      <c r="AB87" s="5"/>
      <c r="AC87"/>
      <c r="AD87"/>
      <c r="AE87"/>
      <c r="AF87" s="115"/>
      <c r="AG87"/>
      <c r="AH87"/>
      <c r="AI87"/>
      <c r="AJ87"/>
      <c r="AK87" s="115"/>
      <c r="AL87"/>
      <c r="AM87"/>
      <c r="AN87"/>
      <c r="AO87"/>
      <c r="AP87" s="115"/>
      <c r="AQ87"/>
      <c r="AR87"/>
      <c r="AS87"/>
      <c r="AT87"/>
      <c r="AU87"/>
    </row>
    <row r="88" spans="3:47" ht="12.75">
      <c r="C88" s="18"/>
      <c r="D88" s="30"/>
      <c r="E88" s="29"/>
      <c r="H88" s="18"/>
      <c r="I88" s="30"/>
      <c r="M88" s="18"/>
      <c r="N88" s="30"/>
      <c r="R88" s="18"/>
      <c r="S88" s="30"/>
      <c r="W88" s="18"/>
      <c r="X88" s="30"/>
      <c r="AB88" s="5"/>
      <c r="AC88"/>
      <c r="AD88"/>
      <c r="AE88"/>
      <c r="AF88" s="115"/>
      <c r="AG88"/>
      <c r="AH88"/>
      <c r="AI88"/>
      <c r="AJ88"/>
      <c r="AK88" s="115"/>
      <c r="AL88"/>
      <c r="AM88"/>
      <c r="AN88"/>
      <c r="AO88"/>
      <c r="AP88" s="115"/>
      <c r="AQ88"/>
      <c r="AR88"/>
      <c r="AS88"/>
      <c r="AT88"/>
      <c r="AU88"/>
    </row>
    <row r="89" spans="3:47" ht="12.75">
      <c r="C89" s="18"/>
      <c r="D89" s="30"/>
      <c r="E89" s="29"/>
      <c r="H89" s="18"/>
      <c r="I89" s="30"/>
      <c r="M89" s="18"/>
      <c r="N89" s="30"/>
      <c r="R89" s="18"/>
      <c r="S89" s="30"/>
      <c r="W89" s="18"/>
      <c r="X89" s="30"/>
      <c r="AB89" s="5"/>
      <c r="AC89"/>
      <c r="AD89"/>
      <c r="AE89"/>
      <c r="AF89" s="115"/>
      <c r="AG89"/>
      <c r="AH89"/>
      <c r="AI89"/>
      <c r="AJ89"/>
      <c r="AK89" s="115"/>
      <c r="AL89"/>
      <c r="AM89"/>
      <c r="AN89"/>
      <c r="AO89"/>
      <c r="AP89" s="115"/>
      <c r="AQ89"/>
      <c r="AR89"/>
      <c r="AS89"/>
      <c r="AT89"/>
      <c r="AU89"/>
    </row>
    <row r="90" spans="3:47" ht="12.75">
      <c r="C90" s="18"/>
      <c r="D90" s="30"/>
      <c r="E90" s="29"/>
      <c r="H90" s="18"/>
      <c r="I90" s="30"/>
      <c r="M90" s="18"/>
      <c r="N90" s="30"/>
      <c r="R90" s="18"/>
      <c r="S90" s="30"/>
      <c r="W90" s="18"/>
      <c r="X90" s="30"/>
      <c r="AB90" s="5"/>
      <c r="AC90"/>
      <c r="AD90"/>
      <c r="AE90"/>
      <c r="AF90" s="115"/>
      <c r="AG90"/>
      <c r="AH90"/>
      <c r="AI90"/>
      <c r="AJ90"/>
      <c r="AK90" s="115"/>
      <c r="AL90"/>
      <c r="AM90"/>
      <c r="AN90"/>
      <c r="AO90"/>
      <c r="AP90" s="115"/>
      <c r="AQ90"/>
      <c r="AR90"/>
      <c r="AS90"/>
      <c r="AT90"/>
      <c r="AU90"/>
    </row>
    <row r="91" spans="3:47" ht="12.75">
      <c r="C91" s="18"/>
      <c r="D91" s="30"/>
      <c r="E91" s="29"/>
      <c r="H91" s="18"/>
      <c r="I91" s="30"/>
      <c r="M91" s="18"/>
      <c r="N91" s="30"/>
      <c r="R91" s="18"/>
      <c r="S91" s="30"/>
      <c r="W91" s="18"/>
      <c r="X91" s="30"/>
      <c r="AB91" s="5"/>
      <c r="AC91"/>
      <c r="AD91"/>
      <c r="AE91"/>
      <c r="AF91" s="115"/>
      <c r="AG91"/>
      <c r="AH91"/>
      <c r="AI91"/>
      <c r="AJ91"/>
      <c r="AK91" s="115"/>
      <c r="AL91"/>
      <c r="AM91"/>
      <c r="AN91"/>
      <c r="AO91"/>
      <c r="AP91" s="115"/>
      <c r="AQ91"/>
      <c r="AR91"/>
      <c r="AS91"/>
      <c r="AT91"/>
      <c r="AU91"/>
    </row>
    <row r="92" spans="3:47" ht="12.75">
      <c r="C92" s="18"/>
      <c r="D92" s="30"/>
      <c r="E92" s="29"/>
      <c r="H92" s="18"/>
      <c r="I92" s="30"/>
      <c r="M92" s="18"/>
      <c r="N92" s="30"/>
      <c r="R92" s="18"/>
      <c r="S92" s="30"/>
      <c r="W92" s="18"/>
      <c r="X92" s="30"/>
      <c r="AB92" s="5"/>
      <c r="AC92"/>
      <c r="AD92"/>
      <c r="AE92"/>
      <c r="AF92" s="115"/>
      <c r="AG92"/>
      <c r="AH92"/>
      <c r="AI92"/>
      <c r="AJ92"/>
      <c r="AK92" s="115"/>
      <c r="AL92"/>
      <c r="AM92"/>
      <c r="AN92"/>
      <c r="AO92"/>
      <c r="AP92" s="115"/>
      <c r="AQ92"/>
      <c r="AR92"/>
      <c r="AS92"/>
      <c r="AT92"/>
      <c r="AU92"/>
    </row>
    <row r="93" spans="3:47" ht="12.75">
      <c r="C93" s="18"/>
      <c r="D93" s="30"/>
      <c r="E93" s="29"/>
      <c r="H93" s="18"/>
      <c r="I93" s="30"/>
      <c r="M93" s="18"/>
      <c r="N93" s="30"/>
      <c r="R93" s="18"/>
      <c r="S93" s="30"/>
      <c r="W93" s="18"/>
      <c r="X93" s="30"/>
      <c r="AB93" s="5"/>
      <c r="AC93"/>
      <c r="AD93"/>
      <c r="AE93"/>
      <c r="AF93" s="115"/>
      <c r="AG93"/>
      <c r="AH93"/>
      <c r="AI93"/>
      <c r="AJ93"/>
      <c r="AK93" s="115"/>
      <c r="AL93"/>
      <c r="AM93"/>
      <c r="AN93"/>
      <c r="AO93"/>
      <c r="AP93" s="115"/>
      <c r="AQ93"/>
      <c r="AR93"/>
      <c r="AS93"/>
      <c r="AT93"/>
      <c r="AU93"/>
    </row>
    <row r="94" spans="3:47" ht="12.75">
      <c r="C94" s="18"/>
      <c r="D94" s="30"/>
      <c r="E94" s="29"/>
      <c r="H94" s="18"/>
      <c r="I94" s="30"/>
      <c r="M94" s="18"/>
      <c r="N94" s="30"/>
      <c r="R94" s="18"/>
      <c r="S94" s="30"/>
      <c r="W94" s="18"/>
      <c r="X94" s="30"/>
      <c r="AB94" s="5"/>
      <c r="AC94"/>
      <c r="AD94"/>
      <c r="AE94"/>
      <c r="AF94" s="115"/>
      <c r="AG94"/>
      <c r="AH94"/>
      <c r="AI94"/>
      <c r="AJ94"/>
      <c r="AK94" s="115"/>
      <c r="AL94"/>
      <c r="AM94"/>
      <c r="AN94"/>
      <c r="AO94"/>
      <c r="AP94" s="115"/>
      <c r="AQ94"/>
      <c r="AR94"/>
      <c r="AS94"/>
      <c r="AT94"/>
      <c r="AU94"/>
    </row>
    <row r="95" spans="3:47" ht="12.75">
      <c r="C95" s="18"/>
      <c r="D95" s="30"/>
      <c r="E95" s="29"/>
      <c r="H95" s="18"/>
      <c r="I95" s="30"/>
      <c r="M95" s="18"/>
      <c r="N95" s="30"/>
      <c r="R95" s="18"/>
      <c r="S95" s="30"/>
      <c r="W95" s="18"/>
      <c r="X95" s="30"/>
      <c r="AB95" s="5"/>
      <c r="AC95"/>
      <c r="AD95"/>
      <c r="AE95"/>
      <c r="AF95" s="115"/>
      <c r="AG95"/>
      <c r="AH95"/>
      <c r="AI95"/>
      <c r="AJ95"/>
      <c r="AK95" s="115"/>
      <c r="AL95"/>
      <c r="AM95"/>
      <c r="AN95"/>
      <c r="AO95"/>
      <c r="AP95" s="115"/>
      <c r="AQ95"/>
      <c r="AR95"/>
      <c r="AS95"/>
      <c r="AT95"/>
      <c r="AU95"/>
    </row>
    <row r="96" spans="3:47" ht="12.75">
      <c r="C96" s="18"/>
      <c r="D96" s="30"/>
      <c r="E96" s="29"/>
      <c r="H96" s="18"/>
      <c r="I96" s="30"/>
      <c r="M96" s="18"/>
      <c r="N96" s="30"/>
      <c r="R96" s="18"/>
      <c r="S96" s="30"/>
      <c r="W96" s="18"/>
      <c r="X96" s="30"/>
      <c r="AB96" s="5"/>
      <c r="AC96"/>
      <c r="AD96"/>
      <c r="AE96"/>
      <c r="AF96" s="115"/>
      <c r="AG96"/>
      <c r="AH96"/>
      <c r="AI96"/>
      <c r="AJ96"/>
      <c r="AK96" s="115"/>
      <c r="AL96"/>
      <c r="AM96"/>
      <c r="AN96"/>
      <c r="AO96"/>
      <c r="AP96" s="115"/>
      <c r="AQ96"/>
      <c r="AR96"/>
      <c r="AS96"/>
      <c r="AT96"/>
      <c r="AU96"/>
    </row>
    <row r="97" spans="3:47" ht="12.75">
      <c r="C97" s="18"/>
      <c r="D97" s="30"/>
      <c r="E97" s="29"/>
      <c r="H97" s="18"/>
      <c r="I97" s="30"/>
      <c r="M97" s="18"/>
      <c r="N97" s="30"/>
      <c r="R97" s="18"/>
      <c r="S97" s="30"/>
      <c r="W97" s="18"/>
      <c r="X97" s="30"/>
      <c r="AB97" s="5"/>
      <c r="AC97"/>
      <c r="AD97"/>
      <c r="AE97"/>
      <c r="AF97" s="115"/>
      <c r="AG97"/>
      <c r="AH97"/>
      <c r="AI97"/>
      <c r="AJ97"/>
      <c r="AK97" s="115"/>
      <c r="AL97"/>
      <c r="AM97"/>
      <c r="AN97"/>
      <c r="AO97"/>
      <c r="AP97" s="115"/>
      <c r="AQ97"/>
      <c r="AR97"/>
      <c r="AS97"/>
      <c r="AT97"/>
      <c r="AU97"/>
    </row>
    <row r="98" spans="3:47" ht="12.75">
      <c r="C98" s="18"/>
      <c r="D98" s="30"/>
      <c r="E98" s="29"/>
      <c r="H98" s="18"/>
      <c r="I98" s="30"/>
      <c r="M98" s="18"/>
      <c r="N98" s="30"/>
      <c r="R98" s="18"/>
      <c r="S98" s="30"/>
      <c r="W98" s="18"/>
      <c r="X98" s="30"/>
      <c r="AB98" s="5"/>
      <c r="AC98"/>
      <c r="AD98"/>
      <c r="AE98"/>
      <c r="AF98" s="115"/>
      <c r="AG98"/>
      <c r="AH98"/>
      <c r="AI98"/>
      <c r="AJ98"/>
      <c r="AK98" s="115"/>
      <c r="AL98"/>
      <c r="AM98"/>
      <c r="AN98"/>
      <c r="AO98"/>
      <c r="AP98" s="115"/>
      <c r="AQ98"/>
      <c r="AR98"/>
      <c r="AS98"/>
      <c r="AT98"/>
      <c r="AU98"/>
    </row>
    <row r="99" spans="3:47" ht="12.75">
      <c r="C99" s="18"/>
      <c r="D99" s="30"/>
      <c r="E99" s="29"/>
      <c r="H99" s="18"/>
      <c r="I99" s="30"/>
      <c r="M99" s="18"/>
      <c r="N99" s="30"/>
      <c r="R99" s="18"/>
      <c r="S99" s="30"/>
      <c r="W99" s="18"/>
      <c r="X99" s="30"/>
      <c r="AB99" s="5"/>
      <c r="AC99"/>
      <c r="AD99"/>
      <c r="AE99"/>
      <c r="AF99" s="115"/>
      <c r="AG99"/>
      <c r="AH99"/>
      <c r="AI99"/>
      <c r="AJ99"/>
      <c r="AK99" s="115"/>
      <c r="AL99"/>
      <c r="AM99"/>
      <c r="AN99"/>
      <c r="AO99"/>
      <c r="AP99" s="115"/>
      <c r="AQ99"/>
      <c r="AR99"/>
      <c r="AS99"/>
      <c r="AT99"/>
      <c r="AU99"/>
    </row>
    <row r="100" spans="3:47" ht="12.75">
      <c r="C100" s="18"/>
      <c r="D100" s="30"/>
      <c r="E100" s="29"/>
      <c r="H100" s="18"/>
      <c r="I100" s="30"/>
      <c r="M100" s="18"/>
      <c r="N100" s="30"/>
      <c r="R100" s="18"/>
      <c r="S100" s="30"/>
      <c r="W100" s="18"/>
      <c r="X100" s="30"/>
      <c r="AB100" s="5"/>
      <c r="AC100"/>
      <c r="AD100"/>
      <c r="AE100"/>
      <c r="AF100" s="115"/>
      <c r="AG100"/>
      <c r="AH100"/>
      <c r="AI100"/>
      <c r="AJ100"/>
      <c r="AK100" s="115"/>
      <c r="AL100"/>
      <c r="AM100"/>
      <c r="AN100"/>
      <c r="AO100"/>
      <c r="AP100" s="115"/>
      <c r="AQ100"/>
      <c r="AR100"/>
      <c r="AS100"/>
      <c r="AT100"/>
      <c r="AU100"/>
    </row>
    <row r="101" spans="3:47" ht="12.75">
      <c r="C101" s="18"/>
      <c r="D101" s="30"/>
      <c r="E101" s="29"/>
      <c r="H101" s="18"/>
      <c r="I101" s="30"/>
      <c r="M101" s="18"/>
      <c r="N101" s="30"/>
      <c r="R101" s="18"/>
      <c r="S101" s="30"/>
      <c r="W101" s="18"/>
      <c r="X101" s="30"/>
      <c r="AB101" s="5"/>
      <c r="AC101"/>
      <c r="AD101"/>
      <c r="AE101"/>
      <c r="AF101" s="115"/>
      <c r="AG101"/>
      <c r="AH101"/>
      <c r="AI101"/>
      <c r="AJ101"/>
      <c r="AK101" s="115"/>
      <c r="AL101"/>
      <c r="AM101"/>
      <c r="AN101"/>
      <c r="AO101"/>
      <c r="AP101" s="115"/>
      <c r="AQ101"/>
      <c r="AR101"/>
      <c r="AS101"/>
      <c r="AT101"/>
      <c r="AU101"/>
    </row>
    <row r="102" spans="3:47" ht="12.75">
      <c r="C102" s="18"/>
      <c r="D102" s="30"/>
      <c r="E102" s="29"/>
      <c r="H102" s="18"/>
      <c r="I102" s="30"/>
      <c r="M102" s="18"/>
      <c r="N102" s="30"/>
      <c r="R102" s="18"/>
      <c r="S102" s="30"/>
      <c r="W102" s="18"/>
      <c r="X102" s="30"/>
      <c r="AB102" s="5"/>
      <c r="AC102"/>
      <c r="AD102"/>
      <c r="AE102"/>
      <c r="AF102" s="115"/>
      <c r="AG102"/>
      <c r="AH102"/>
      <c r="AI102"/>
      <c r="AJ102"/>
      <c r="AK102" s="115"/>
      <c r="AL102"/>
      <c r="AM102"/>
      <c r="AN102"/>
      <c r="AO102"/>
      <c r="AP102" s="115"/>
      <c r="AQ102"/>
      <c r="AR102"/>
      <c r="AS102"/>
      <c r="AT102"/>
      <c r="AU102"/>
    </row>
    <row r="103" spans="3:47" ht="12.75">
      <c r="C103" s="18"/>
      <c r="D103" s="30"/>
      <c r="E103" s="29"/>
      <c r="H103" s="18"/>
      <c r="I103" s="30"/>
      <c r="M103" s="18"/>
      <c r="N103" s="30"/>
      <c r="R103" s="18"/>
      <c r="S103" s="30"/>
      <c r="W103" s="18"/>
      <c r="X103" s="30"/>
      <c r="AB103" s="5"/>
      <c r="AC103"/>
      <c r="AD103"/>
      <c r="AE103"/>
      <c r="AF103" s="115"/>
      <c r="AG103"/>
      <c r="AH103"/>
      <c r="AI103"/>
      <c r="AJ103"/>
      <c r="AK103" s="115"/>
      <c r="AL103"/>
      <c r="AM103"/>
      <c r="AN103"/>
      <c r="AO103"/>
      <c r="AP103" s="115"/>
      <c r="AQ103"/>
      <c r="AR103"/>
      <c r="AS103"/>
      <c r="AT103"/>
      <c r="AU103"/>
    </row>
    <row r="104" spans="3:47" ht="12.75">
      <c r="C104" s="18"/>
      <c r="D104" s="30"/>
      <c r="E104" s="29"/>
      <c r="H104" s="18"/>
      <c r="I104" s="30"/>
      <c r="M104" s="18"/>
      <c r="N104" s="30"/>
      <c r="R104" s="18"/>
      <c r="S104" s="30"/>
      <c r="W104" s="18"/>
      <c r="X104" s="30"/>
      <c r="AB104" s="5"/>
      <c r="AC104"/>
      <c r="AD104"/>
      <c r="AE104"/>
      <c r="AF104" s="115"/>
      <c r="AG104"/>
      <c r="AH104"/>
      <c r="AI104"/>
      <c r="AJ104"/>
      <c r="AK104" s="115"/>
      <c r="AL104"/>
      <c r="AM104"/>
      <c r="AN104"/>
      <c r="AO104"/>
      <c r="AP104" s="115"/>
      <c r="AQ104"/>
      <c r="AR104"/>
      <c r="AS104"/>
      <c r="AT104"/>
      <c r="AU104"/>
    </row>
    <row r="105" spans="3:47" ht="12.75">
      <c r="C105" s="18"/>
      <c r="D105" s="30"/>
      <c r="E105" s="29"/>
      <c r="H105" s="18"/>
      <c r="I105" s="30"/>
      <c r="M105" s="18"/>
      <c r="N105" s="30"/>
      <c r="R105" s="18"/>
      <c r="S105" s="30"/>
      <c r="W105" s="18"/>
      <c r="X105" s="30"/>
      <c r="AB105" s="5"/>
      <c r="AC105"/>
      <c r="AD105"/>
      <c r="AE105"/>
      <c r="AF105" s="115"/>
      <c r="AG105"/>
      <c r="AH105"/>
      <c r="AI105"/>
      <c r="AJ105"/>
      <c r="AK105" s="115"/>
      <c r="AL105"/>
      <c r="AM105"/>
      <c r="AN105"/>
      <c r="AO105"/>
      <c r="AP105" s="115"/>
      <c r="AQ105"/>
      <c r="AR105"/>
      <c r="AS105"/>
      <c r="AT105"/>
      <c r="AU105"/>
    </row>
    <row r="106" spans="3:47" ht="12.75">
      <c r="C106" s="18"/>
      <c r="D106" s="30"/>
      <c r="E106" s="29"/>
      <c r="H106" s="18"/>
      <c r="I106" s="30"/>
      <c r="M106" s="18"/>
      <c r="N106" s="30"/>
      <c r="R106" s="18"/>
      <c r="S106" s="30"/>
      <c r="W106" s="18"/>
      <c r="X106" s="30"/>
      <c r="AB106" s="5"/>
      <c r="AC106"/>
      <c r="AD106"/>
      <c r="AE106"/>
      <c r="AF106" s="115"/>
      <c r="AG106"/>
      <c r="AH106"/>
      <c r="AI106"/>
      <c r="AJ106"/>
      <c r="AK106" s="115"/>
      <c r="AL106"/>
      <c r="AM106"/>
      <c r="AN106"/>
      <c r="AO106"/>
      <c r="AP106" s="115"/>
      <c r="AQ106"/>
      <c r="AR106"/>
      <c r="AS106"/>
      <c r="AT106"/>
      <c r="AU106"/>
    </row>
    <row r="107" spans="3:47" ht="12.75">
      <c r="C107" s="18"/>
      <c r="D107" s="30"/>
      <c r="E107" s="29"/>
      <c r="H107" s="18"/>
      <c r="I107" s="30"/>
      <c r="M107" s="18"/>
      <c r="N107" s="30"/>
      <c r="R107" s="18"/>
      <c r="S107" s="30"/>
      <c r="W107" s="18"/>
      <c r="X107" s="30"/>
      <c r="AB107" s="5"/>
      <c r="AC107"/>
      <c r="AD107"/>
      <c r="AE107"/>
      <c r="AF107" s="115"/>
      <c r="AG107"/>
      <c r="AH107"/>
      <c r="AI107"/>
      <c r="AJ107"/>
      <c r="AK107" s="115"/>
      <c r="AL107"/>
      <c r="AM107"/>
      <c r="AN107"/>
      <c r="AO107"/>
      <c r="AP107" s="115"/>
      <c r="AQ107"/>
      <c r="AR107"/>
      <c r="AS107"/>
      <c r="AT107"/>
      <c r="AU107"/>
    </row>
    <row r="108" spans="3:47" ht="12.75">
      <c r="C108" s="18"/>
      <c r="D108" s="30"/>
      <c r="E108" s="29"/>
      <c r="H108" s="18"/>
      <c r="I108" s="30"/>
      <c r="M108" s="18"/>
      <c r="N108" s="30"/>
      <c r="R108" s="18"/>
      <c r="S108" s="30"/>
      <c r="W108" s="18"/>
      <c r="X108" s="30"/>
      <c r="AB108" s="5"/>
      <c r="AC108"/>
      <c r="AD108"/>
      <c r="AE108"/>
      <c r="AF108" s="115"/>
      <c r="AG108"/>
      <c r="AH108"/>
      <c r="AI108"/>
      <c r="AJ108"/>
      <c r="AK108" s="115"/>
      <c r="AL108"/>
      <c r="AM108"/>
      <c r="AN108"/>
      <c r="AO108"/>
      <c r="AP108" s="115"/>
      <c r="AQ108"/>
      <c r="AR108"/>
      <c r="AS108"/>
      <c r="AT108"/>
      <c r="AU108"/>
    </row>
    <row r="109" spans="3:47" ht="12.75">
      <c r="C109" s="18"/>
      <c r="D109" s="30"/>
      <c r="E109" s="29"/>
      <c r="H109" s="18"/>
      <c r="I109" s="30"/>
      <c r="M109" s="18"/>
      <c r="N109" s="30"/>
      <c r="R109" s="18"/>
      <c r="S109" s="30"/>
      <c r="W109" s="18"/>
      <c r="X109" s="30"/>
      <c r="AB109" s="5"/>
      <c r="AC109"/>
      <c r="AD109"/>
      <c r="AE109"/>
      <c r="AF109" s="115"/>
      <c r="AG109"/>
      <c r="AH109"/>
      <c r="AI109"/>
      <c r="AJ109"/>
      <c r="AK109" s="115"/>
      <c r="AL109"/>
      <c r="AM109"/>
      <c r="AN109"/>
      <c r="AO109"/>
      <c r="AP109" s="115"/>
      <c r="AQ109"/>
      <c r="AR109"/>
      <c r="AS109"/>
      <c r="AT109"/>
      <c r="AU109"/>
    </row>
    <row r="110" spans="3:47" ht="12.75">
      <c r="C110" s="18"/>
      <c r="D110" s="30"/>
      <c r="E110" s="29"/>
      <c r="H110" s="18"/>
      <c r="I110" s="30"/>
      <c r="M110" s="18"/>
      <c r="N110" s="30"/>
      <c r="R110" s="18"/>
      <c r="S110" s="30"/>
      <c r="W110" s="18"/>
      <c r="X110" s="30"/>
      <c r="AB110" s="5"/>
      <c r="AC110"/>
      <c r="AD110"/>
      <c r="AE110"/>
      <c r="AF110" s="115"/>
      <c r="AG110"/>
      <c r="AH110"/>
      <c r="AI110"/>
      <c r="AJ110"/>
      <c r="AK110" s="115"/>
      <c r="AL110"/>
      <c r="AM110"/>
      <c r="AN110"/>
      <c r="AO110"/>
      <c r="AP110" s="115"/>
      <c r="AQ110"/>
      <c r="AR110"/>
      <c r="AS110"/>
      <c r="AT110"/>
      <c r="AU110"/>
    </row>
    <row r="111" spans="3:47" ht="12.75">
      <c r="C111" s="18"/>
      <c r="D111" s="30"/>
      <c r="E111" s="29"/>
      <c r="H111" s="18"/>
      <c r="I111" s="30"/>
      <c r="M111" s="18"/>
      <c r="N111" s="30"/>
      <c r="R111" s="18"/>
      <c r="S111" s="30"/>
      <c r="W111" s="18"/>
      <c r="X111" s="30"/>
      <c r="AB111" s="5"/>
      <c r="AC111"/>
      <c r="AD111"/>
      <c r="AE111"/>
      <c r="AF111" s="115"/>
      <c r="AG111"/>
      <c r="AH111"/>
      <c r="AI111"/>
      <c r="AJ111"/>
      <c r="AK111" s="115"/>
      <c r="AL111"/>
      <c r="AM111"/>
      <c r="AN111"/>
      <c r="AO111"/>
      <c r="AP111" s="115"/>
      <c r="AQ111"/>
      <c r="AR111"/>
      <c r="AS111"/>
      <c r="AT111"/>
      <c r="AU111"/>
    </row>
    <row r="112" spans="3:47" ht="12.75">
      <c r="C112" s="18"/>
      <c r="D112" s="30"/>
      <c r="E112" s="29"/>
      <c r="H112" s="18"/>
      <c r="I112" s="30"/>
      <c r="M112" s="18"/>
      <c r="N112" s="30"/>
      <c r="R112" s="18"/>
      <c r="S112" s="30"/>
      <c r="W112" s="18"/>
      <c r="X112" s="30"/>
      <c r="AB112" s="5"/>
      <c r="AC112"/>
      <c r="AD112"/>
      <c r="AE112"/>
      <c r="AF112" s="115"/>
      <c r="AG112"/>
      <c r="AH112"/>
      <c r="AI112"/>
      <c r="AJ112"/>
      <c r="AK112" s="115"/>
      <c r="AL112"/>
      <c r="AM112"/>
      <c r="AN112"/>
      <c r="AO112"/>
      <c r="AP112" s="115"/>
      <c r="AQ112"/>
      <c r="AR112"/>
      <c r="AS112"/>
      <c r="AT112"/>
      <c r="AU112"/>
    </row>
    <row r="113" spans="3:47" ht="12.75">
      <c r="C113" s="18"/>
      <c r="D113" s="30"/>
      <c r="E113" s="29"/>
      <c r="H113" s="18"/>
      <c r="I113" s="30"/>
      <c r="M113" s="18"/>
      <c r="N113" s="30"/>
      <c r="R113" s="18"/>
      <c r="S113" s="30"/>
      <c r="W113" s="18"/>
      <c r="X113" s="30"/>
      <c r="AB113" s="5"/>
      <c r="AC113"/>
      <c r="AD113"/>
      <c r="AE113"/>
      <c r="AF113" s="115"/>
      <c r="AG113"/>
      <c r="AH113"/>
      <c r="AI113"/>
      <c r="AJ113"/>
      <c r="AK113" s="115"/>
      <c r="AL113"/>
      <c r="AM113"/>
      <c r="AN113"/>
      <c r="AO113"/>
      <c r="AP113" s="115"/>
      <c r="AQ113"/>
      <c r="AR113"/>
      <c r="AS113"/>
      <c r="AT113"/>
      <c r="AU113"/>
    </row>
    <row r="114" spans="3:47" ht="12.75">
      <c r="C114" s="18"/>
      <c r="D114" s="30"/>
      <c r="E114" s="29"/>
      <c r="H114" s="18"/>
      <c r="I114" s="30"/>
      <c r="M114" s="18"/>
      <c r="N114" s="30"/>
      <c r="R114" s="18"/>
      <c r="S114" s="30"/>
      <c r="W114" s="18"/>
      <c r="X114" s="30"/>
      <c r="AB114" s="5"/>
      <c r="AC114"/>
      <c r="AD114"/>
      <c r="AE114"/>
      <c r="AF114" s="115"/>
      <c r="AG114"/>
      <c r="AH114"/>
      <c r="AI114"/>
      <c r="AJ114"/>
      <c r="AK114" s="115"/>
      <c r="AL114"/>
      <c r="AM114"/>
      <c r="AN114"/>
      <c r="AO114"/>
      <c r="AP114" s="115"/>
      <c r="AQ114"/>
      <c r="AR114"/>
      <c r="AS114"/>
      <c r="AT114"/>
      <c r="AU114"/>
    </row>
    <row r="115" spans="3:47" ht="12.75">
      <c r="C115" s="18"/>
      <c r="D115" s="30"/>
      <c r="E115" s="29"/>
      <c r="H115" s="18"/>
      <c r="I115" s="30"/>
      <c r="M115" s="18"/>
      <c r="N115" s="30"/>
      <c r="R115" s="18"/>
      <c r="S115" s="30"/>
      <c r="W115" s="18"/>
      <c r="X115" s="30"/>
      <c r="AB115" s="5"/>
      <c r="AC115"/>
      <c r="AD115"/>
      <c r="AE115"/>
      <c r="AF115" s="115"/>
      <c r="AG115"/>
      <c r="AH115"/>
      <c r="AI115"/>
      <c r="AJ115"/>
      <c r="AK115" s="115"/>
      <c r="AL115"/>
      <c r="AM115"/>
      <c r="AN115"/>
      <c r="AO115"/>
      <c r="AP115" s="115"/>
      <c r="AQ115"/>
      <c r="AR115"/>
      <c r="AS115"/>
      <c r="AT115"/>
      <c r="AU115"/>
    </row>
  </sheetData>
  <sheetProtection selectLockedCells="1" selectUnlockedCells="1"/>
  <mergeCells count="3">
    <mergeCell ref="AP45:AS46"/>
    <mergeCell ref="AP33:AS33"/>
    <mergeCell ref="AP42:AS42"/>
  </mergeCells>
  <hyperlinks>
    <hyperlink ref="G84" r:id="rId1" display="www.ormantex.ru"/>
    <hyperlink ref="W84" r:id="rId2" display="www.ormantex.ru"/>
    <hyperlink ref="AL84" r:id="rId3" display="www.ormantex.ru"/>
  </hyperlinks>
  <printOptions/>
  <pageMargins left="0.3937007874015748" right="0.2362204724409449" top="0.11811023622047245" bottom="0.11811023622047245" header="0.31496062992125984" footer="0.31496062992125984"/>
  <pageSetup fitToWidth="0" horizontalDpi="300" verticalDpi="300" orientation="portrait" paperSize="9" scale="75" r:id="rId5"/>
  <colBreaks count="2" manualBreakCount="2">
    <brk id="15" max="83" man="1"/>
    <brk id="30" max="83" man="1"/>
  </colBrea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92"/>
  <sheetViews>
    <sheetView view="pageBreakPreview" zoomScale="90" zoomScaleSheetLayoutView="90" zoomScalePageLayoutView="0" workbookViewId="0" topLeftCell="A1">
      <selection activeCell="A1" sqref="A1:E191"/>
    </sheetView>
  </sheetViews>
  <sheetFormatPr defaultColWidth="9.00390625" defaultRowHeight="12.75"/>
  <cols>
    <col min="1" max="1" width="8.00390625" style="28" customWidth="1"/>
    <col min="2" max="2" width="11.875" style="22" customWidth="1"/>
    <col min="3" max="3" width="11.00390625" style="22" bestFit="1" customWidth="1"/>
    <col min="4" max="4" width="11.875" style="22" bestFit="1" customWidth="1"/>
  </cols>
  <sheetData>
    <row r="1" spans="1:4" ht="25.5" customHeight="1">
      <c r="A1" s="23" t="s">
        <v>0</v>
      </c>
      <c r="B1" s="24" t="s">
        <v>53</v>
      </c>
      <c r="C1" s="25" t="s">
        <v>40</v>
      </c>
      <c r="D1" s="25" t="s">
        <v>1</v>
      </c>
    </row>
    <row r="2" spans="1:2" ht="18">
      <c r="A2" s="17" t="s">
        <v>6</v>
      </c>
      <c r="B2" s="20"/>
    </row>
    <row r="3" spans="1:4" ht="12.75">
      <c r="A3" s="16">
        <v>20</v>
      </c>
      <c r="B3" s="26">
        <v>10.395840000000002</v>
      </c>
      <c r="C3" s="21">
        <v>0.02</v>
      </c>
      <c r="D3" s="22">
        <v>500</v>
      </c>
    </row>
    <row r="4" spans="1:4" ht="12.75">
      <c r="A4" s="16">
        <f aca="true" t="shared" si="0" ref="A4:A19">A3+5</f>
        <v>25</v>
      </c>
      <c r="B4" s="26">
        <v>11.458720000000001</v>
      </c>
      <c r="C4" s="21">
        <v>0.03</v>
      </c>
      <c r="D4" s="22">
        <v>1000</v>
      </c>
    </row>
    <row r="5" spans="1:4" ht="12.75">
      <c r="A5" s="16">
        <f t="shared" si="0"/>
        <v>30</v>
      </c>
      <c r="B5" s="26">
        <v>12.5216</v>
      </c>
      <c r="C5" s="21">
        <v>0.05</v>
      </c>
      <c r="D5" s="22">
        <v>3000</v>
      </c>
    </row>
    <row r="6" spans="1:4" ht="12.75">
      <c r="A6" s="16">
        <f t="shared" si="0"/>
        <v>35</v>
      </c>
      <c r="B6" s="26">
        <v>13.584480000000001</v>
      </c>
      <c r="C6" s="21">
        <v>0.1</v>
      </c>
      <c r="D6" s="22">
        <v>10000</v>
      </c>
    </row>
    <row r="7" spans="1:2" ht="12.75">
      <c r="A7" s="16">
        <f t="shared" si="0"/>
        <v>40</v>
      </c>
      <c r="B7" s="26">
        <v>14.632800000000003</v>
      </c>
    </row>
    <row r="8" spans="1:2" ht="12.75">
      <c r="A8" s="16">
        <f t="shared" si="0"/>
        <v>45</v>
      </c>
      <c r="B8" s="26">
        <v>15.695680000000001</v>
      </c>
    </row>
    <row r="9" spans="1:2" ht="12.75">
      <c r="A9" s="16">
        <f t="shared" si="0"/>
        <v>50</v>
      </c>
      <c r="B9" s="26">
        <v>16.758560000000003</v>
      </c>
    </row>
    <row r="10" spans="1:2" ht="12.75">
      <c r="A10" s="16">
        <f t="shared" si="0"/>
        <v>55</v>
      </c>
      <c r="B10" s="26">
        <v>17.821440000000003</v>
      </c>
    </row>
    <row r="11" spans="1:2" ht="12.75">
      <c r="A11" s="16">
        <f t="shared" si="0"/>
        <v>60</v>
      </c>
      <c r="B11" s="26">
        <v>18.884320000000002</v>
      </c>
    </row>
    <row r="12" spans="1:2" ht="12.75">
      <c r="A12" s="16">
        <f t="shared" si="0"/>
        <v>65</v>
      </c>
      <c r="B12" s="26">
        <v>19.932640000000003</v>
      </c>
    </row>
    <row r="13" spans="1:2" ht="12.75">
      <c r="A13" s="16">
        <f t="shared" si="0"/>
        <v>70</v>
      </c>
      <c r="B13" s="26">
        <v>20.995520000000003</v>
      </c>
    </row>
    <row r="14" spans="1:2" ht="12.75">
      <c r="A14" s="16">
        <f t="shared" si="0"/>
        <v>75</v>
      </c>
      <c r="B14" s="26">
        <v>22.01472</v>
      </c>
    </row>
    <row r="15" spans="1:2" ht="12.75">
      <c r="A15" s="16">
        <f t="shared" si="0"/>
        <v>80</v>
      </c>
      <c r="B15" s="26">
        <v>23.283649999999998</v>
      </c>
    </row>
    <row r="16" spans="1:2" ht="12.75">
      <c r="A16" s="16">
        <f t="shared" si="0"/>
        <v>85</v>
      </c>
      <c r="B16" s="26">
        <v>24.326639999999998</v>
      </c>
    </row>
    <row r="17" spans="1:2" ht="12.75">
      <c r="A17" s="16">
        <f t="shared" si="0"/>
        <v>90</v>
      </c>
      <c r="B17" s="26">
        <v>25.399009999999997</v>
      </c>
    </row>
    <row r="18" spans="1:2" ht="12.75">
      <c r="A18" s="16">
        <f t="shared" si="0"/>
        <v>95</v>
      </c>
      <c r="B18" s="26">
        <v>26.471379999999996</v>
      </c>
    </row>
    <row r="19" spans="1:2" ht="12.75">
      <c r="A19" s="16">
        <f t="shared" si="0"/>
        <v>100</v>
      </c>
      <c r="B19" s="26">
        <v>27.543749999999996</v>
      </c>
    </row>
    <row r="20" spans="1:2" ht="12.75">
      <c r="A20" s="16" t="s">
        <v>7</v>
      </c>
      <c r="B20" s="26">
        <v>29.85008</v>
      </c>
    </row>
    <row r="21" spans="1:2" ht="12.75">
      <c r="A21" s="16">
        <v>110</v>
      </c>
      <c r="B21" s="26">
        <v>32.12703</v>
      </c>
    </row>
    <row r="22" spans="1:2" ht="12.75">
      <c r="A22" s="16" t="s">
        <v>8</v>
      </c>
      <c r="B22" s="26">
        <v>34.55088</v>
      </c>
    </row>
    <row r="23" spans="1:2" ht="12.75">
      <c r="A23" s="16">
        <v>140</v>
      </c>
      <c r="B23" s="26">
        <v>39.06071</v>
      </c>
    </row>
    <row r="24" spans="1:2" ht="12.75">
      <c r="A24" s="16">
        <v>145</v>
      </c>
      <c r="B24" s="26">
        <v>40.221219999999995</v>
      </c>
    </row>
    <row r="25" spans="1:2" ht="12.75">
      <c r="A25" s="16">
        <v>150</v>
      </c>
      <c r="B25" s="26">
        <v>41.352349999999994</v>
      </c>
    </row>
    <row r="26" spans="1:2" ht="12.75">
      <c r="A26" s="16" t="s">
        <v>9</v>
      </c>
      <c r="B26" s="26">
        <v>48.776</v>
      </c>
    </row>
    <row r="27" spans="1:2" ht="12.75">
      <c r="A27" s="16" t="s">
        <v>10</v>
      </c>
      <c r="B27" s="26">
        <v>50.8274</v>
      </c>
    </row>
    <row r="28" spans="1:2" ht="12.75">
      <c r="A28" s="16">
        <v>200</v>
      </c>
      <c r="B28" s="26">
        <v>52.89868999999999</v>
      </c>
    </row>
    <row r="29" spans="1:2" ht="12.75">
      <c r="A29" s="16">
        <v>250</v>
      </c>
      <c r="B29" s="26">
        <v>64.194</v>
      </c>
    </row>
    <row r="30" spans="1:2" ht="12.75">
      <c r="A30" s="16">
        <v>285</v>
      </c>
      <c r="B30" s="26">
        <v>72.26700000000001</v>
      </c>
    </row>
    <row r="31" spans="1:2" ht="12.75">
      <c r="A31" s="16">
        <v>320</v>
      </c>
      <c r="B31" s="26">
        <v>81.536</v>
      </c>
    </row>
    <row r="32" spans="1:2" ht="12.75">
      <c r="A32" s="16">
        <v>350</v>
      </c>
      <c r="B32" s="26">
        <v>89.6402</v>
      </c>
    </row>
    <row r="33" spans="1:2" ht="12.75">
      <c r="A33" s="16">
        <v>365</v>
      </c>
      <c r="B33" s="26">
        <v>93.18334999999999</v>
      </c>
    </row>
    <row r="34" spans="1:2" ht="12.75">
      <c r="A34" s="16">
        <v>380</v>
      </c>
      <c r="B34" s="26">
        <v>95.589</v>
      </c>
    </row>
    <row r="35" spans="1:2" ht="12.75">
      <c r="A35" s="16">
        <v>400</v>
      </c>
      <c r="B35" s="26">
        <v>100.26899999999999</v>
      </c>
    </row>
    <row r="36" spans="1:2" ht="12.75">
      <c r="A36" s="16">
        <v>430</v>
      </c>
      <c r="B36" s="26">
        <v>108.61175</v>
      </c>
    </row>
    <row r="37" spans="1:2" ht="12.75">
      <c r="A37" s="16">
        <v>500</v>
      </c>
      <c r="B37" s="26">
        <v>125.17635000000001</v>
      </c>
    </row>
    <row r="38" spans="1:2" ht="18">
      <c r="A38" s="17" t="s">
        <v>11</v>
      </c>
      <c r="B38" s="20"/>
    </row>
    <row r="39" spans="1:4" ht="12.75">
      <c r="A39" s="16">
        <v>20</v>
      </c>
      <c r="B39" s="26">
        <v>16.835</v>
      </c>
      <c r="C39" s="21">
        <v>0.02</v>
      </c>
      <c r="D39" s="22">
        <v>500</v>
      </c>
    </row>
    <row r="40" spans="1:4" ht="12.75">
      <c r="A40" s="16">
        <f>A39+5</f>
        <v>25</v>
      </c>
      <c r="B40" s="26">
        <v>17.792320000000004</v>
      </c>
      <c r="C40" s="21">
        <v>0.03</v>
      </c>
      <c r="D40" s="22">
        <v>1000</v>
      </c>
    </row>
    <row r="41" spans="1:4" ht="12.75">
      <c r="A41" s="16">
        <v>30</v>
      </c>
      <c r="B41" s="26">
        <v>18.753280000000004</v>
      </c>
      <c r="C41" s="21">
        <v>0.05</v>
      </c>
      <c r="D41" s="22">
        <v>3000</v>
      </c>
    </row>
    <row r="42" spans="1:4" ht="12.75">
      <c r="A42" s="16">
        <f aca="true" t="shared" si="1" ref="A42:A55">A41+5</f>
        <v>35</v>
      </c>
      <c r="B42" s="26">
        <v>19.68512</v>
      </c>
      <c r="C42" s="21">
        <v>0.1</v>
      </c>
      <c r="D42" s="22">
        <v>10000</v>
      </c>
    </row>
    <row r="43" spans="1:2" ht="12.75">
      <c r="A43" s="16">
        <f t="shared" si="1"/>
        <v>40</v>
      </c>
      <c r="B43" s="26">
        <v>20.631520000000002</v>
      </c>
    </row>
    <row r="44" spans="1:2" ht="12.75">
      <c r="A44" s="16">
        <f t="shared" si="1"/>
        <v>45</v>
      </c>
      <c r="B44" s="26">
        <v>21.577920000000002</v>
      </c>
    </row>
    <row r="45" spans="1:2" ht="12.75">
      <c r="A45" s="16">
        <f t="shared" si="1"/>
        <v>50</v>
      </c>
      <c r="B45" s="26">
        <v>22.509760000000007</v>
      </c>
    </row>
    <row r="46" spans="1:2" ht="12.75">
      <c r="A46" s="16">
        <f t="shared" si="1"/>
        <v>55</v>
      </c>
      <c r="B46" s="26">
        <v>23.456160000000004</v>
      </c>
    </row>
    <row r="47" spans="1:2" ht="12.75">
      <c r="A47" s="16">
        <f t="shared" si="1"/>
        <v>60</v>
      </c>
      <c r="B47" s="26">
        <v>24.388</v>
      </c>
    </row>
    <row r="48" spans="1:2" ht="12.75">
      <c r="A48" s="16">
        <f t="shared" si="1"/>
        <v>65</v>
      </c>
      <c r="B48" s="26">
        <v>25.3344</v>
      </c>
    </row>
    <row r="49" spans="1:2" ht="12.75">
      <c r="A49" s="16">
        <f t="shared" si="1"/>
        <v>70</v>
      </c>
      <c r="B49" s="26">
        <v>26.266240000000003</v>
      </c>
    </row>
    <row r="50" spans="1:2" ht="12.75">
      <c r="A50" s="16">
        <f t="shared" si="1"/>
        <v>75</v>
      </c>
      <c r="B50" s="26">
        <v>27.212640000000007</v>
      </c>
    </row>
    <row r="51" spans="1:2" ht="12.75">
      <c r="A51" s="16">
        <f t="shared" si="1"/>
        <v>80</v>
      </c>
      <c r="B51" s="26">
        <v>28.159040000000005</v>
      </c>
    </row>
    <row r="52" spans="1:2" ht="12.75">
      <c r="A52" s="16">
        <f t="shared" si="1"/>
        <v>85</v>
      </c>
      <c r="B52" s="26">
        <v>29.090880000000002</v>
      </c>
    </row>
    <row r="53" spans="1:2" ht="12.75">
      <c r="A53" s="16">
        <f t="shared" si="1"/>
        <v>90</v>
      </c>
      <c r="B53" s="26">
        <v>30.037280000000003</v>
      </c>
    </row>
    <row r="54" spans="1:2" ht="12.75">
      <c r="A54" s="16">
        <f t="shared" si="1"/>
        <v>95</v>
      </c>
      <c r="B54" s="26">
        <v>30.969120000000004</v>
      </c>
    </row>
    <row r="55" spans="1:2" ht="12.75">
      <c r="A55" s="16">
        <f t="shared" si="1"/>
        <v>100</v>
      </c>
      <c r="B55" s="26">
        <v>31.915520000000004</v>
      </c>
    </row>
    <row r="56" spans="1:2" ht="12.75">
      <c r="A56" s="16">
        <v>110</v>
      </c>
      <c r="B56" s="26">
        <v>35.38080000000001</v>
      </c>
    </row>
    <row r="57" spans="1:2" ht="12.75">
      <c r="A57" s="16">
        <v>120</v>
      </c>
      <c r="B57" s="26">
        <v>37.360960000000006</v>
      </c>
    </row>
    <row r="58" spans="1:2" ht="12.75">
      <c r="A58" s="16">
        <v>150</v>
      </c>
      <c r="B58" s="26">
        <v>43.286880000000004</v>
      </c>
    </row>
    <row r="59" spans="1:2" ht="12.75">
      <c r="A59" s="16" t="s">
        <v>12</v>
      </c>
      <c r="B59" s="26">
        <v>45.28160000000001</v>
      </c>
    </row>
    <row r="60" spans="1:2" ht="12.75">
      <c r="A60" s="16">
        <v>200</v>
      </c>
      <c r="B60" s="26">
        <v>55.400800000000004</v>
      </c>
    </row>
    <row r="61" spans="1:2" ht="12.75">
      <c r="A61" s="16">
        <v>250</v>
      </c>
      <c r="B61" s="26">
        <v>65.72384000000001</v>
      </c>
    </row>
    <row r="62" spans="1:2" ht="12.75">
      <c r="A62" s="16">
        <v>300</v>
      </c>
      <c r="B62" s="26">
        <v>79.0608</v>
      </c>
    </row>
    <row r="63" spans="1:2" ht="18">
      <c r="A63" s="17" t="s">
        <v>13</v>
      </c>
      <c r="B63" s="20"/>
    </row>
    <row r="64" spans="1:4" ht="12.75">
      <c r="A64" s="16">
        <v>10</v>
      </c>
      <c r="B64" s="26">
        <v>7.265440000000002</v>
      </c>
      <c r="C64" s="21">
        <v>0.02</v>
      </c>
      <c r="D64" s="22">
        <v>1000</v>
      </c>
    </row>
    <row r="65" spans="1:4" ht="12.75">
      <c r="A65" s="16">
        <f aca="true" t="shared" si="2" ref="A65:A70">A64+2</f>
        <v>12</v>
      </c>
      <c r="B65" s="26">
        <v>7.67312</v>
      </c>
      <c r="C65" s="21">
        <v>0.03</v>
      </c>
      <c r="D65" s="22">
        <v>2000</v>
      </c>
    </row>
    <row r="66" spans="1:4" ht="12.75">
      <c r="A66" s="16">
        <f t="shared" si="2"/>
        <v>14</v>
      </c>
      <c r="B66" s="26">
        <v>8.06624</v>
      </c>
      <c r="C66" s="21">
        <v>0.05</v>
      </c>
      <c r="D66" s="22">
        <v>6000</v>
      </c>
    </row>
    <row r="67" spans="1:4" ht="12.75">
      <c r="A67" s="16">
        <f t="shared" si="2"/>
        <v>16</v>
      </c>
      <c r="B67" s="26">
        <v>8.488480000000001</v>
      </c>
      <c r="C67" s="21">
        <v>0.1</v>
      </c>
      <c r="D67" s="22">
        <v>20000</v>
      </c>
    </row>
    <row r="68" spans="1:2" ht="12.75">
      <c r="A68" s="16">
        <f t="shared" si="2"/>
        <v>18</v>
      </c>
      <c r="B68" s="26">
        <v>8.852480000000002</v>
      </c>
    </row>
    <row r="69" spans="1:2" ht="12.75">
      <c r="A69" s="16">
        <f t="shared" si="2"/>
        <v>20</v>
      </c>
      <c r="B69" s="26">
        <v>9.289280000000002</v>
      </c>
    </row>
    <row r="70" spans="1:2" ht="12.75">
      <c r="A70" s="16">
        <f t="shared" si="2"/>
        <v>22</v>
      </c>
      <c r="B70" s="26">
        <v>9.682400000000001</v>
      </c>
    </row>
    <row r="71" spans="1:2" ht="12.75">
      <c r="A71" s="16">
        <v>25</v>
      </c>
      <c r="B71" s="26">
        <v>10.293920000000002</v>
      </c>
    </row>
    <row r="72" spans="1:2" ht="12.75">
      <c r="A72" s="16">
        <f>A71+5</f>
        <v>30</v>
      </c>
      <c r="B72" s="26">
        <v>11.29856</v>
      </c>
    </row>
    <row r="73" spans="1:2" ht="12.75">
      <c r="A73" s="16">
        <f>A72+5</f>
        <v>35</v>
      </c>
      <c r="B73" s="26">
        <v>12.317760000000003</v>
      </c>
    </row>
    <row r="74" spans="1:2" ht="12.75">
      <c r="A74" s="16">
        <f>A73+5</f>
        <v>40</v>
      </c>
      <c r="B74" s="26">
        <v>13.336960000000003</v>
      </c>
    </row>
    <row r="75" spans="1:2" ht="12.75">
      <c r="A75" s="16">
        <f>A74+5</f>
        <v>45</v>
      </c>
      <c r="B75" s="26">
        <v>14.327040000000002</v>
      </c>
    </row>
    <row r="76" spans="1:2" ht="12.75">
      <c r="A76" s="16">
        <f>A75+5</f>
        <v>50</v>
      </c>
      <c r="B76" s="26">
        <v>15.34624</v>
      </c>
    </row>
    <row r="77" spans="1:2" ht="12.75" customHeight="1">
      <c r="A77" s="16" t="s">
        <v>14</v>
      </c>
      <c r="B77" s="26">
        <v>16.380000000000003</v>
      </c>
    </row>
    <row r="78" spans="1:2" ht="12.75" customHeight="1">
      <c r="A78" s="16" t="s">
        <v>15</v>
      </c>
      <c r="B78" s="26">
        <v>17.3992</v>
      </c>
    </row>
    <row r="79" spans="1:2" ht="12.75" customHeight="1">
      <c r="A79" s="16" t="s">
        <v>16</v>
      </c>
      <c r="B79" s="26">
        <v>18.418400000000002</v>
      </c>
    </row>
    <row r="80" spans="1:2" ht="12.75" customHeight="1">
      <c r="A80" s="16" t="s">
        <v>17</v>
      </c>
      <c r="B80" s="26">
        <v>20.07824</v>
      </c>
    </row>
    <row r="81" spans="1:2" ht="12.75" customHeight="1">
      <c r="A81" s="16" t="s">
        <v>18</v>
      </c>
      <c r="B81" s="26">
        <v>39.312000000000005</v>
      </c>
    </row>
    <row r="82" spans="1:2" ht="12.75" customHeight="1">
      <c r="A82" s="16" t="s">
        <v>19</v>
      </c>
      <c r="B82" s="26">
        <v>39.98176000000001</v>
      </c>
    </row>
    <row r="83" spans="1:2" ht="18">
      <c r="A83" s="17" t="s">
        <v>20</v>
      </c>
      <c r="B83" s="20"/>
    </row>
    <row r="84" spans="1:4" ht="12.75">
      <c r="A84" s="16">
        <v>10</v>
      </c>
      <c r="B84" s="26">
        <v>13.913900000000002</v>
      </c>
      <c r="C84" s="21">
        <v>0.02</v>
      </c>
      <c r="D84" s="22">
        <v>1000</v>
      </c>
    </row>
    <row r="85" spans="1:4" ht="12.75">
      <c r="A85" s="16">
        <f>A84+2</f>
        <v>12</v>
      </c>
      <c r="B85" s="26">
        <v>14.3</v>
      </c>
      <c r="C85" s="21">
        <v>0.03</v>
      </c>
      <c r="D85" s="22">
        <v>2000</v>
      </c>
    </row>
    <row r="86" spans="1:4" ht="12.75">
      <c r="A86" s="16">
        <f>A85+2</f>
        <v>14</v>
      </c>
      <c r="B86" s="26">
        <v>14.686100000000001</v>
      </c>
      <c r="C86" s="21">
        <v>0.05</v>
      </c>
      <c r="D86" s="22">
        <v>6000</v>
      </c>
    </row>
    <row r="87" spans="1:4" ht="12.75">
      <c r="A87" s="16">
        <f>A86+2</f>
        <v>16</v>
      </c>
      <c r="B87" s="26">
        <v>15.0722</v>
      </c>
      <c r="C87" s="21">
        <v>0.1</v>
      </c>
      <c r="D87" s="22">
        <v>20000</v>
      </c>
    </row>
    <row r="88" spans="1:2" ht="12.75">
      <c r="A88" s="16">
        <f>A87+2</f>
        <v>18</v>
      </c>
      <c r="B88" s="26">
        <v>15.458300000000003</v>
      </c>
    </row>
    <row r="89" spans="1:2" ht="12.75">
      <c r="A89" s="16">
        <f>A88+2</f>
        <v>20</v>
      </c>
      <c r="B89" s="26">
        <v>15.844400000000002</v>
      </c>
    </row>
    <row r="90" spans="1:2" ht="18">
      <c r="A90" s="17" t="s">
        <v>21</v>
      </c>
      <c r="B90" s="20"/>
    </row>
    <row r="91" spans="1:4" ht="12.75">
      <c r="A91" s="16">
        <v>40</v>
      </c>
      <c r="B91" s="26">
        <v>18.85</v>
      </c>
      <c r="C91" s="21">
        <v>0.02</v>
      </c>
      <c r="D91" s="22">
        <v>1000</v>
      </c>
    </row>
    <row r="92" spans="1:4" ht="12.75">
      <c r="A92" s="16">
        <f aca="true" t="shared" si="3" ref="A92:A103">A91+5</f>
        <v>45</v>
      </c>
      <c r="B92" s="26">
        <v>19.929000000000002</v>
      </c>
      <c r="C92" s="21">
        <v>0.03</v>
      </c>
      <c r="D92" s="22">
        <v>2000</v>
      </c>
    </row>
    <row r="93" spans="1:4" ht="12.75">
      <c r="A93" s="16">
        <f t="shared" si="3"/>
        <v>50</v>
      </c>
      <c r="B93" s="26">
        <v>21.021000000000004</v>
      </c>
      <c r="C93" s="21">
        <v>0.05</v>
      </c>
      <c r="D93" s="22">
        <v>6000</v>
      </c>
    </row>
    <row r="94" spans="1:2" ht="12.75">
      <c r="A94" s="16">
        <f t="shared" si="3"/>
        <v>55</v>
      </c>
      <c r="B94" s="26">
        <v>22.1</v>
      </c>
    </row>
    <row r="95" spans="1:2" ht="12.75">
      <c r="A95" s="16">
        <f t="shared" si="3"/>
        <v>60</v>
      </c>
      <c r="B95" s="26">
        <v>23.179</v>
      </c>
    </row>
    <row r="96" spans="1:2" ht="12.75">
      <c r="A96" s="16">
        <f t="shared" si="3"/>
        <v>65</v>
      </c>
      <c r="B96" s="26">
        <v>24.271000000000004</v>
      </c>
    </row>
    <row r="97" spans="1:2" ht="12.75">
      <c r="A97" s="16">
        <f t="shared" si="3"/>
        <v>70</v>
      </c>
      <c r="B97" s="26">
        <v>25.35</v>
      </c>
    </row>
    <row r="98" spans="1:2" ht="12.75">
      <c r="A98" s="16">
        <f t="shared" si="3"/>
        <v>75</v>
      </c>
      <c r="B98" s="26">
        <v>26.442</v>
      </c>
    </row>
    <row r="99" spans="1:2" ht="12.75">
      <c r="A99" s="16">
        <f t="shared" si="3"/>
        <v>80</v>
      </c>
      <c r="B99" s="26">
        <v>27.521000000000004</v>
      </c>
    </row>
    <row r="100" spans="1:2" ht="12.75">
      <c r="A100" s="16">
        <f t="shared" si="3"/>
        <v>85</v>
      </c>
      <c r="B100" s="26">
        <v>28.6</v>
      </c>
    </row>
    <row r="101" spans="1:2" ht="12.75">
      <c r="A101" s="16">
        <f t="shared" si="3"/>
        <v>90</v>
      </c>
      <c r="B101" s="26">
        <v>29.692</v>
      </c>
    </row>
    <row r="102" spans="1:2" ht="12.75">
      <c r="A102" s="16">
        <f t="shared" si="3"/>
        <v>95</v>
      </c>
      <c r="B102" s="26">
        <v>30.771000000000004</v>
      </c>
    </row>
    <row r="103" spans="1:2" ht="12.75">
      <c r="A103" s="16">
        <f t="shared" si="3"/>
        <v>100</v>
      </c>
      <c r="B103" s="26">
        <v>31.85</v>
      </c>
    </row>
    <row r="104" spans="1:2" ht="12.75">
      <c r="A104" s="16" t="s">
        <v>7</v>
      </c>
      <c r="B104" s="26">
        <v>33.3619</v>
      </c>
    </row>
    <row r="105" spans="1:2" ht="12.75">
      <c r="A105" s="16">
        <v>110</v>
      </c>
      <c r="B105" s="26">
        <v>34.59170000000001</v>
      </c>
    </row>
    <row r="106" spans="1:2" ht="12.75">
      <c r="A106" s="16">
        <v>120</v>
      </c>
      <c r="B106" s="26">
        <v>35.7357</v>
      </c>
    </row>
    <row r="107" spans="1:2" ht="12.75">
      <c r="A107" s="16">
        <v>150</v>
      </c>
      <c r="B107" s="26">
        <v>36.86540000000001</v>
      </c>
    </row>
    <row r="108" spans="1:2" ht="12.75">
      <c r="A108" s="16">
        <v>200</v>
      </c>
      <c r="B108" s="26">
        <v>56.0989</v>
      </c>
    </row>
    <row r="109" spans="1:2" ht="12.75">
      <c r="A109" s="16">
        <v>790</v>
      </c>
      <c r="B109" s="26">
        <v>204.70450000000005</v>
      </c>
    </row>
    <row r="110" spans="1:2" ht="18">
      <c r="A110" s="17" t="s">
        <v>22</v>
      </c>
      <c r="B110" s="20"/>
    </row>
    <row r="111" spans="1:4" ht="12.75">
      <c r="A111" s="16">
        <v>45</v>
      </c>
      <c r="B111" s="26">
        <v>27.300000000000004</v>
      </c>
      <c r="C111" s="21">
        <v>0.02</v>
      </c>
      <c r="D111" s="22">
        <v>1000</v>
      </c>
    </row>
    <row r="112" spans="1:4" ht="12.75">
      <c r="A112" s="16">
        <v>70</v>
      </c>
      <c r="B112" s="26">
        <v>32.57072000000001</v>
      </c>
      <c r="C112" s="21">
        <v>0.03</v>
      </c>
      <c r="D112" s="22">
        <v>2000</v>
      </c>
    </row>
    <row r="113" spans="1:4" ht="12.75">
      <c r="A113" s="16">
        <v>75</v>
      </c>
      <c r="B113" s="26">
        <v>33.54</v>
      </c>
      <c r="C113" s="21">
        <v>0.05</v>
      </c>
      <c r="D113" s="22">
        <v>6000</v>
      </c>
    </row>
    <row r="114" spans="1:2" ht="12.75">
      <c r="A114" s="16">
        <v>80</v>
      </c>
      <c r="B114" s="26">
        <v>34.69648</v>
      </c>
    </row>
    <row r="115" spans="1:2" ht="12.75">
      <c r="A115" s="16">
        <v>85</v>
      </c>
      <c r="B115" s="26">
        <v>35.75936</v>
      </c>
    </row>
    <row r="116" spans="1:2" ht="12.75">
      <c r="A116" s="16">
        <v>90</v>
      </c>
      <c r="B116" s="26">
        <v>36.807680000000005</v>
      </c>
    </row>
    <row r="117" spans="1:2" ht="12.75">
      <c r="A117" s="16">
        <v>95</v>
      </c>
      <c r="B117" s="26">
        <v>37.870560000000005</v>
      </c>
    </row>
    <row r="118" spans="1:2" ht="12.75">
      <c r="A118" s="16">
        <v>100</v>
      </c>
      <c r="B118" s="26">
        <v>38.961</v>
      </c>
    </row>
    <row r="119" spans="1:2" ht="12.75">
      <c r="A119" s="16" t="s">
        <v>7</v>
      </c>
      <c r="B119" s="26">
        <v>40.36032</v>
      </c>
    </row>
    <row r="120" spans="1:2" ht="12.75">
      <c r="A120" s="16">
        <v>110</v>
      </c>
      <c r="B120" s="26">
        <v>42.77</v>
      </c>
    </row>
    <row r="121" spans="1:2" ht="12.75">
      <c r="A121" s="16">
        <v>120</v>
      </c>
      <c r="B121" s="26">
        <v>45.019000000000005</v>
      </c>
    </row>
    <row r="122" spans="1:2" ht="15.75" customHeight="1">
      <c r="A122" s="17" t="s">
        <v>23</v>
      </c>
      <c r="B122" s="20"/>
    </row>
    <row r="123" spans="1:4" ht="12.75">
      <c r="A123" s="16">
        <v>40</v>
      </c>
      <c r="B123" s="26">
        <v>24.650080000000003</v>
      </c>
      <c r="C123" s="21">
        <v>0.02</v>
      </c>
      <c r="D123" s="22">
        <v>500</v>
      </c>
    </row>
    <row r="124" spans="1:4" ht="12.75">
      <c r="A124" s="16" t="s">
        <v>24</v>
      </c>
      <c r="B124" s="26">
        <v>27.838720000000006</v>
      </c>
      <c r="C124" s="21">
        <v>0.03</v>
      </c>
      <c r="D124" s="22">
        <v>1000</v>
      </c>
    </row>
    <row r="125" spans="1:4" ht="12.75">
      <c r="A125" s="16">
        <v>55</v>
      </c>
      <c r="B125" s="26">
        <v>29.425760000000007</v>
      </c>
      <c r="C125" s="21">
        <v>0.04</v>
      </c>
      <c r="D125" s="22">
        <v>3000</v>
      </c>
    </row>
    <row r="126" spans="1:2" ht="12.75">
      <c r="A126" s="16">
        <f>A125+5</f>
        <v>60</v>
      </c>
      <c r="B126" s="26">
        <v>31.012800000000002</v>
      </c>
    </row>
    <row r="127" spans="1:2" ht="12.75">
      <c r="A127" s="16">
        <f>A126+5</f>
        <v>65</v>
      </c>
      <c r="B127" s="26">
        <v>32.6144</v>
      </c>
    </row>
    <row r="128" spans="1:2" ht="12.75">
      <c r="A128" s="16">
        <f>A127+5</f>
        <v>70</v>
      </c>
      <c r="B128" s="26">
        <v>34.201440000000005</v>
      </c>
    </row>
    <row r="129" spans="1:2" ht="12.75">
      <c r="A129" s="16">
        <f>A128+5</f>
        <v>75</v>
      </c>
      <c r="B129" s="26">
        <v>35.78848000000001</v>
      </c>
    </row>
    <row r="130" spans="1:2" ht="12.75">
      <c r="A130" s="16">
        <v>80</v>
      </c>
      <c r="B130" s="26">
        <v>37.37552000000001</v>
      </c>
    </row>
    <row r="131" spans="1:2" ht="12.75">
      <c r="A131" s="16">
        <v>85</v>
      </c>
      <c r="B131" s="26">
        <v>38.977120000000006</v>
      </c>
    </row>
    <row r="132" spans="1:2" ht="12.75">
      <c r="A132" s="16">
        <v>90</v>
      </c>
      <c r="B132" s="26">
        <v>40.56416</v>
      </c>
    </row>
    <row r="133" spans="1:2" ht="12.75">
      <c r="A133" s="16">
        <v>95</v>
      </c>
      <c r="B133" s="26">
        <v>42.165760000000006</v>
      </c>
    </row>
    <row r="134" spans="1:2" ht="12.75">
      <c r="A134" s="16">
        <v>100</v>
      </c>
      <c r="B134" s="26">
        <v>45.74752000000001</v>
      </c>
    </row>
    <row r="135" spans="1:2" ht="12.75">
      <c r="A135" s="16" t="s">
        <v>25</v>
      </c>
      <c r="B135" s="26">
        <v>60.54048</v>
      </c>
    </row>
    <row r="136" spans="1:2" ht="12.75">
      <c r="A136" s="16">
        <v>150</v>
      </c>
      <c r="B136" s="26">
        <v>64.87936000000002</v>
      </c>
    </row>
    <row r="137" spans="1:2" ht="12.75">
      <c r="A137" s="16" t="s">
        <v>12</v>
      </c>
      <c r="B137" s="26">
        <v>69.22500000000001</v>
      </c>
    </row>
    <row r="138" spans="1:2" ht="12.75">
      <c r="A138" s="16" t="s">
        <v>26</v>
      </c>
      <c r="B138" s="26">
        <v>73.56700000000001</v>
      </c>
    </row>
    <row r="139" spans="1:2" ht="12.75">
      <c r="A139" s="16">
        <v>200</v>
      </c>
      <c r="B139" s="26">
        <v>82.16208000000002</v>
      </c>
    </row>
    <row r="140" spans="1:2" ht="12.75">
      <c r="A140" s="16" t="s">
        <v>27</v>
      </c>
      <c r="B140" s="26">
        <v>85.033</v>
      </c>
    </row>
    <row r="141" spans="1:2" ht="12.75">
      <c r="A141" s="16">
        <v>250</v>
      </c>
      <c r="B141" s="26">
        <v>103.79824000000004</v>
      </c>
    </row>
    <row r="142" spans="1:2" ht="12.75">
      <c r="A142" s="16" t="s">
        <v>28</v>
      </c>
      <c r="B142" s="26">
        <v>127.61840000000004</v>
      </c>
    </row>
    <row r="143" spans="1:2" ht="12.75">
      <c r="A143" s="16" t="s">
        <v>29</v>
      </c>
      <c r="B143" s="26">
        <v>136.942</v>
      </c>
    </row>
    <row r="144" spans="1:2" ht="12.75">
      <c r="A144" s="16">
        <v>365</v>
      </c>
      <c r="B144" s="26">
        <v>151.46768000000003</v>
      </c>
    </row>
    <row r="145" spans="1:2" ht="12.75">
      <c r="A145" s="16">
        <v>500</v>
      </c>
      <c r="B145" s="26">
        <v>202.15104000000005</v>
      </c>
    </row>
    <row r="146" spans="1:2" ht="12.75">
      <c r="A146" s="16" t="s">
        <v>30</v>
      </c>
      <c r="B146" s="26">
        <v>203.359</v>
      </c>
    </row>
    <row r="147" spans="1:2" ht="18" customHeight="1">
      <c r="A147" s="17" t="s">
        <v>31</v>
      </c>
      <c r="B147" s="20"/>
    </row>
    <row r="148" spans="1:4" ht="15" customHeight="1">
      <c r="A148" s="16">
        <v>14</v>
      </c>
      <c r="B148" s="26">
        <v>14.603680000000002</v>
      </c>
      <c r="C148" s="21">
        <v>0.02</v>
      </c>
      <c r="D148" s="22">
        <v>1000</v>
      </c>
    </row>
    <row r="149" spans="1:4" ht="20.25" customHeight="1">
      <c r="A149" s="16">
        <v>16</v>
      </c>
      <c r="B149" s="26">
        <v>15.20064</v>
      </c>
      <c r="C149" s="21">
        <v>0.03</v>
      </c>
      <c r="D149" s="22">
        <v>2000</v>
      </c>
    </row>
    <row r="150" spans="1:4" ht="19.5" customHeight="1">
      <c r="A150" s="16">
        <v>18</v>
      </c>
      <c r="B150" s="26">
        <v>15.797600000000003</v>
      </c>
      <c r="C150" s="21">
        <v>0.04</v>
      </c>
      <c r="D150" s="22">
        <v>6000</v>
      </c>
    </row>
    <row r="151" spans="1:2" ht="18" customHeight="1">
      <c r="A151" s="16">
        <v>20</v>
      </c>
      <c r="B151" s="26">
        <v>16.394560000000002</v>
      </c>
    </row>
    <row r="152" spans="1:2" ht="19.5" customHeight="1">
      <c r="A152" s="16">
        <v>70</v>
      </c>
      <c r="B152" s="26">
        <v>31.260320000000004</v>
      </c>
    </row>
    <row r="153" spans="1:2" ht="20.25" customHeight="1">
      <c r="A153" s="16">
        <v>75</v>
      </c>
      <c r="B153" s="26">
        <v>32.74544</v>
      </c>
    </row>
    <row r="154" spans="1:2" ht="17.25" customHeight="1">
      <c r="A154" s="17" t="s">
        <v>32</v>
      </c>
      <c r="B154" s="20"/>
    </row>
    <row r="155" spans="1:4" s="5" customFormat="1" ht="12.75">
      <c r="A155" s="16" t="s">
        <v>24</v>
      </c>
      <c r="B155" s="26">
        <v>36.777</v>
      </c>
      <c r="C155" s="21">
        <v>0.02</v>
      </c>
      <c r="D155" s="22">
        <v>500</v>
      </c>
    </row>
    <row r="156" spans="1:4" ht="12.75">
      <c r="A156" s="16">
        <v>55</v>
      </c>
      <c r="B156" s="26">
        <v>38.39472000000001</v>
      </c>
      <c r="C156" s="21">
        <v>0.03</v>
      </c>
      <c r="D156" s="22">
        <v>1000</v>
      </c>
    </row>
    <row r="157" spans="1:4" ht="12.75">
      <c r="A157" s="16">
        <v>60</v>
      </c>
      <c r="B157" s="26">
        <v>39.996320000000004</v>
      </c>
      <c r="C157" s="21">
        <v>0.04</v>
      </c>
      <c r="D157" s="22">
        <v>3000</v>
      </c>
    </row>
    <row r="158" spans="1:2" ht="12.75">
      <c r="A158" s="16">
        <v>65</v>
      </c>
      <c r="B158" s="26">
        <v>41.583360000000006</v>
      </c>
    </row>
    <row r="159" spans="1:2" ht="12.75">
      <c r="A159" s="16">
        <v>70</v>
      </c>
      <c r="B159" s="26">
        <v>43.1704</v>
      </c>
    </row>
    <row r="160" spans="1:2" ht="12.75">
      <c r="A160" s="16">
        <v>75</v>
      </c>
      <c r="B160" s="26">
        <v>44.772000000000006</v>
      </c>
    </row>
    <row r="161" spans="1:2" ht="12.75">
      <c r="A161" s="16">
        <v>80</v>
      </c>
      <c r="B161" s="26">
        <v>46.35904000000001</v>
      </c>
    </row>
    <row r="162" spans="1:2" ht="12.75">
      <c r="A162" s="16">
        <v>85</v>
      </c>
      <c r="B162" s="26">
        <v>47.94608000000001</v>
      </c>
    </row>
    <row r="163" spans="1:2" ht="12.75">
      <c r="A163" s="16">
        <v>90</v>
      </c>
      <c r="B163" s="26">
        <v>49.53312000000002</v>
      </c>
    </row>
    <row r="164" spans="1:2" ht="12.75">
      <c r="A164" s="16">
        <v>95</v>
      </c>
      <c r="B164" s="26">
        <v>51.12016</v>
      </c>
    </row>
    <row r="165" spans="1:2" ht="12.75">
      <c r="A165" s="16">
        <v>100</v>
      </c>
      <c r="B165" s="26">
        <v>52.70720000000001</v>
      </c>
    </row>
    <row r="166" spans="1:2" ht="12.75">
      <c r="A166" s="16" t="s">
        <v>26</v>
      </c>
      <c r="B166" s="26">
        <v>79.404</v>
      </c>
    </row>
    <row r="167" spans="1:2" ht="12.75">
      <c r="A167" s="16">
        <v>250</v>
      </c>
      <c r="B167" s="26">
        <v>105.02128</v>
      </c>
    </row>
    <row r="168" spans="1:2" ht="12.75">
      <c r="A168" s="16">
        <v>510</v>
      </c>
      <c r="B168" s="26">
        <v>199.83600000000004</v>
      </c>
    </row>
    <row r="169" spans="1:2" ht="12.75">
      <c r="A169" s="16">
        <v>610</v>
      </c>
      <c r="B169" s="26">
        <v>244.34592000000004</v>
      </c>
    </row>
    <row r="170" spans="1:2" ht="18">
      <c r="A170" s="17" t="s">
        <v>33</v>
      </c>
      <c r="B170" s="20"/>
    </row>
    <row r="171" spans="1:4" ht="12.75">
      <c r="A171" s="16" t="s">
        <v>24</v>
      </c>
      <c r="B171" s="26">
        <v>30.852640000000008</v>
      </c>
      <c r="C171" s="21">
        <v>0.02</v>
      </c>
      <c r="D171" s="22">
        <v>500</v>
      </c>
    </row>
    <row r="172" spans="1:4" ht="12.75">
      <c r="A172" s="16" t="s">
        <v>15</v>
      </c>
      <c r="B172" s="26">
        <v>34.376160000000006</v>
      </c>
      <c r="C172" s="21">
        <v>0.03</v>
      </c>
      <c r="D172" s="22">
        <v>1000</v>
      </c>
    </row>
    <row r="173" spans="1:4" ht="12.75">
      <c r="A173" s="16" t="s">
        <v>17</v>
      </c>
      <c r="B173" s="26">
        <v>37.899680000000004</v>
      </c>
      <c r="C173" s="21">
        <v>0.04</v>
      </c>
      <c r="D173" s="22">
        <v>3000</v>
      </c>
    </row>
    <row r="174" spans="1:2" ht="12.75">
      <c r="A174" s="16" t="s">
        <v>34</v>
      </c>
      <c r="B174" s="26">
        <v>39.66144</v>
      </c>
    </row>
    <row r="175" spans="1:2" ht="12.75">
      <c r="A175" s="16" t="s">
        <v>35</v>
      </c>
      <c r="B175" s="26">
        <v>41.437760000000004</v>
      </c>
    </row>
    <row r="176" spans="1:2" ht="12.75">
      <c r="A176" s="16" t="s">
        <v>36</v>
      </c>
      <c r="B176" s="26">
        <v>43.184960000000004</v>
      </c>
    </row>
    <row r="177" spans="1:2" ht="12.75">
      <c r="A177" s="16">
        <v>90</v>
      </c>
      <c r="B177" s="26">
        <v>45.16512000000001</v>
      </c>
    </row>
    <row r="178" spans="1:2" ht="12.75">
      <c r="A178" s="16">
        <v>95</v>
      </c>
      <c r="B178" s="26">
        <v>46.985120000000016</v>
      </c>
    </row>
    <row r="179" spans="1:2" ht="12.75">
      <c r="A179" s="16">
        <v>100</v>
      </c>
      <c r="B179" s="26">
        <v>48.70320000000001</v>
      </c>
    </row>
    <row r="180" spans="1:2" ht="12.75">
      <c r="A180" s="16">
        <v>110</v>
      </c>
      <c r="B180" s="26">
        <v>52.29952000000001</v>
      </c>
    </row>
    <row r="181" spans="1:2" ht="12.75">
      <c r="A181" s="16" t="s">
        <v>8</v>
      </c>
      <c r="B181" s="26">
        <v>55.92496</v>
      </c>
    </row>
    <row r="182" spans="1:2" ht="12.75">
      <c r="A182" s="16" t="s">
        <v>37</v>
      </c>
      <c r="B182" s="26">
        <v>59.492160000000005</v>
      </c>
    </row>
    <row r="183" spans="1:2" ht="12.75">
      <c r="A183" s="16" t="s">
        <v>25</v>
      </c>
      <c r="B183" s="26">
        <v>62.986560000000004</v>
      </c>
    </row>
    <row r="184" spans="1:2" ht="12.75">
      <c r="A184" s="16">
        <v>150</v>
      </c>
      <c r="B184" s="26">
        <v>66.46640000000001</v>
      </c>
    </row>
    <row r="185" spans="1:2" ht="12.75">
      <c r="A185" s="16" t="s">
        <v>12</v>
      </c>
      <c r="B185" s="26">
        <v>70.07000000000001</v>
      </c>
    </row>
    <row r="186" spans="1:2" ht="12.75">
      <c r="A186" s="16" t="s">
        <v>26</v>
      </c>
      <c r="B186" s="26">
        <v>73.67360000000001</v>
      </c>
    </row>
    <row r="187" spans="1:2" ht="12.75">
      <c r="A187" s="16" t="s">
        <v>9</v>
      </c>
      <c r="B187" s="26">
        <v>77.22624</v>
      </c>
    </row>
    <row r="188" spans="1:2" ht="12.75">
      <c r="A188" s="16" t="s">
        <v>10</v>
      </c>
      <c r="B188" s="26">
        <v>80.769</v>
      </c>
    </row>
    <row r="189" spans="1:2" ht="12.75">
      <c r="A189" s="16" t="s">
        <v>38</v>
      </c>
      <c r="B189" s="26">
        <v>84.31696000000001</v>
      </c>
    </row>
    <row r="190" spans="1:2" ht="12.75">
      <c r="A190" s="16">
        <v>250</v>
      </c>
      <c r="B190" s="26">
        <v>101.89088000000002</v>
      </c>
    </row>
    <row r="191" spans="1:2" ht="12.75">
      <c r="A191" s="16" t="s">
        <v>39</v>
      </c>
      <c r="B191" s="26">
        <v>121.29936000000002</v>
      </c>
    </row>
    <row r="192" spans="1:2" ht="12.75">
      <c r="A192" s="16"/>
      <c r="B192" s="27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34" r:id="rId1"/>
  <headerFooter alignWithMargins="0">
    <oddHeader>&amp;C&amp;"Times New Roman,Обычный"&amp;12&amp;A</oddHeader>
    <oddFooter>&amp;C&amp;"Times New Roman,Обычный"&amp;12Страница &amp;P</oddFooter>
  </headerFooter>
  <rowBreaks count="1" manualBreakCount="1">
    <brk id="4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28"/>
  <sheetViews>
    <sheetView view="pageBreakPreview" zoomScale="90" zoomScaleSheetLayoutView="90" zoomScalePageLayoutView="0" workbookViewId="0" topLeftCell="A1">
      <selection activeCell="A1" sqref="A1:D228"/>
    </sheetView>
  </sheetViews>
  <sheetFormatPr defaultColWidth="9.00390625" defaultRowHeight="12.75"/>
  <cols>
    <col min="1" max="1" width="7.875" style="45" customWidth="1"/>
    <col min="2" max="2" width="9.375" style="47" customWidth="1"/>
    <col min="3" max="3" width="11.00390625" style="19" bestFit="1" customWidth="1"/>
    <col min="4" max="4" width="11.875" style="19" bestFit="1" customWidth="1"/>
  </cols>
  <sheetData>
    <row r="1" spans="1:4" s="1" customFormat="1" ht="52.5" customHeight="1">
      <c r="A1" s="50" t="s">
        <v>0</v>
      </c>
      <c r="B1" s="51" t="s">
        <v>53</v>
      </c>
      <c r="C1" s="52" t="s">
        <v>40</v>
      </c>
      <c r="D1" s="52" t="s">
        <v>1</v>
      </c>
    </row>
    <row r="2" spans="1:2" ht="12.75">
      <c r="A2" s="48" t="s">
        <v>41</v>
      </c>
      <c r="B2" s="48"/>
    </row>
    <row r="3" spans="1:4" s="5" customFormat="1" ht="12.75">
      <c r="A3" s="37">
        <v>12</v>
      </c>
      <c r="B3" s="38">
        <v>4.433000000000001</v>
      </c>
      <c r="C3" s="39">
        <v>0.02</v>
      </c>
      <c r="D3" s="19">
        <v>1000</v>
      </c>
    </row>
    <row r="4" spans="1:4" s="5" customFormat="1" ht="12.75">
      <c r="A4" s="37">
        <v>14</v>
      </c>
      <c r="B4" s="38">
        <v>4.628</v>
      </c>
      <c r="C4" s="39">
        <v>0.05</v>
      </c>
      <c r="D4" s="19">
        <v>2000</v>
      </c>
    </row>
    <row r="5" spans="1:4" s="5" customFormat="1" ht="12.75">
      <c r="A5" s="37">
        <v>16</v>
      </c>
      <c r="B5" s="38">
        <v>4.797</v>
      </c>
      <c r="C5" s="39">
        <v>0.08</v>
      </c>
      <c r="D5" s="19">
        <v>6000</v>
      </c>
    </row>
    <row r="6" spans="1:4" s="5" customFormat="1" ht="12.75">
      <c r="A6" s="37">
        <v>18</v>
      </c>
      <c r="B6" s="38">
        <v>4.992</v>
      </c>
      <c r="C6" s="39">
        <v>0.1</v>
      </c>
      <c r="D6" s="19">
        <v>20000</v>
      </c>
    </row>
    <row r="7" spans="1:4" s="5" customFormat="1" ht="12.75">
      <c r="A7" s="37">
        <v>20</v>
      </c>
      <c r="B7" s="38">
        <v>5.174</v>
      </c>
      <c r="C7" s="19"/>
      <c r="D7" s="19"/>
    </row>
    <row r="8" spans="1:4" s="5" customFormat="1" ht="12.75">
      <c r="A8" s="37">
        <v>22</v>
      </c>
      <c r="B8" s="38">
        <v>5.369</v>
      </c>
      <c r="C8" s="19"/>
      <c r="D8" s="19"/>
    </row>
    <row r="9" spans="1:4" s="5" customFormat="1" ht="12.75">
      <c r="A9" s="37">
        <v>25</v>
      </c>
      <c r="B9" s="38">
        <v>5.6290000000000004</v>
      </c>
      <c r="C9" s="19"/>
      <c r="D9" s="19"/>
    </row>
    <row r="10" spans="1:4" s="5" customFormat="1" ht="12.75">
      <c r="A10" s="37">
        <v>30</v>
      </c>
      <c r="B10" s="38">
        <v>6.123</v>
      </c>
      <c r="C10" s="19"/>
      <c r="D10" s="19"/>
    </row>
    <row r="11" spans="1:4" s="5" customFormat="1" ht="12.75">
      <c r="A11" s="37">
        <v>35</v>
      </c>
      <c r="B11" s="38">
        <v>6.577999999999999</v>
      </c>
      <c r="C11" s="19"/>
      <c r="D11" s="19"/>
    </row>
    <row r="12" spans="1:4" s="5" customFormat="1" ht="12.75">
      <c r="A12" s="37">
        <v>40</v>
      </c>
      <c r="B12" s="38">
        <v>7.059</v>
      </c>
      <c r="C12" s="19"/>
      <c r="D12" s="19"/>
    </row>
    <row r="13" spans="1:4" s="5" customFormat="1" ht="12.75">
      <c r="A13" s="37">
        <v>45</v>
      </c>
      <c r="B13" s="38">
        <v>7.514</v>
      </c>
      <c r="C13" s="19"/>
      <c r="D13" s="19"/>
    </row>
    <row r="14" spans="1:4" s="5" customFormat="1" ht="12.75">
      <c r="A14" s="37">
        <v>50</v>
      </c>
      <c r="B14" s="38">
        <v>7.982</v>
      </c>
      <c r="C14" s="19"/>
      <c r="D14" s="19"/>
    </row>
    <row r="15" spans="1:4" s="5" customFormat="1" ht="12.75">
      <c r="A15" s="37">
        <v>55</v>
      </c>
      <c r="B15" s="38">
        <v>8.450000000000001</v>
      </c>
      <c r="C15" s="19"/>
      <c r="D15" s="19"/>
    </row>
    <row r="16" spans="1:4" s="5" customFormat="1" ht="12.75">
      <c r="A16" s="37">
        <v>60</v>
      </c>
      <c r="B16" s="38">
        <v>8.918000000000001</v>
      </c>
      <c r="C16" s="19"/>
      <c r="D16" s="19"/>
    </row>
    <row r="17" spans="1:4" s="5" customFormat="1" ht="12.75">
      <c r="A17" s="37">
        <v>65</v>
      </c>
      <c r="B17" s="38">
        <v>9.373000000000001</v>
      </c>
      <c r="C17" s="19"/>
      <c r="D17" s="19"/>
    </row>
    <row r="18" spans="1:4" s="5" customFormat="1" ht="12.75">
      <c r="A18" s="37">
        <v>70</v>
      </c>
      <c r="B18" s="38">
        <v>9.854000000000001</v>
      </c>
      <c r="C18" s="19"/>
      <c r="D18" s="19"/>
    </row>
    <row r="19" spans="1:4" s="5" customFormat="1" ht="12.75">
      <c r="A19" s="37">
        <v>75</v>
      </c>
      <c r="B19" s="38">
        <v>10.426</v>
      </c>
      <c r="C19" s="19"/>
      <c r="D19" s="19"/>
    </row>
    <row r="20" spans="1:4" s="5" customFormat="1" ht="12.75">
      <c r="A20" s="37">
        <v>80</v>
      </c>
      <c r="B20" s="38">
        <v>10.985</v>
      </c>
      <c r="C20" s="19"/>
      <c r="D20" s="19"/>
    </row>
    <row r="21" spans="1:4" s="5" customFormat="1" ht="12.75">
      <c r="A21" s="37">
        <v>155</v>
      </c>
      <c r="B21" s="38">
        <v>18.538</v>
      </c>
      <c r="C21" s="19"/>
      <c r="D21" s="19"/>
    </row>
    <row r="22" spans="1:4" s="5" customFormat="1" ht="12.75">
      <c r="A22" s="40">
        <v>240</v>
      </c>
      <c r="B22" s="38">
        <v>31.291</v>
      </c>
      <c r="C22" s="19"/>
      <c r="D22" s="19"/>
    </row>
    <row r="23" spans="1:2" ht="12.75">
      <c r="A23" s="48" t="s">
        <v>42</v>
      </c>
      <c r="B23" s="48"/>
    </row>
    <row r="24" spans="1:4" s="5" customFormat="1" ht="12.75">
      <c r="A24" s="41">
        <v>10</v>
      </c>
      <c r="B24" s="38">
        <v>5.369</v>
      </c>
      <c r="C24" s="39">
        <v>0.03</v>
      </c>
      <c r="D24" s="19">
        <v>3000</v>
      </c>
    </row>
    <row r="25" spans="1:4" s="5" customFormat="1" ht="12.75">
      <c r="A25" s="37">
        <v>12</v>
      </c>
      <c r="B25" s="38">
        <v>5.824000000000001</v>
      </c>
      <c r="C25" s="39">
        <v>0.05</v>
      </c>
      <c r="D25" s="19">
        <v>6000</v>
      </c>
    </row>
    <row r="26" spans="1:4" s="5" customFormat="1" ht="12.75">
      <c r="A26" s="37">
        <v>14</v>
      </c>
      <c r="B26" s="38">
        <v>6.045000000000001</v>
      </c>
      <c r="C26" s="39">
        <v>0.08</v>
      </c>
      <c r="D26" s="19">
        <v>20000</v>
      </c>
    </row>
    <row r="27" spans="1:4" s="5" customFormat="1" ht="12.75">
      <c r="A27" s="37">
        <v>16</v>
      </c>
      <c r="B27" s="38">
        <v>6.175</v>
      </c>
      <c r="C27" s="39">
        <v>0.1</v>
      </c>
      <c r="D27" s="19">
        <v>60000</v>
      </c>
    </row>
    <row r="28" spans="1:4" s="5" customFormat="1" ht="12.75">
      <c r="A28" s="37">
        <v>18</v>
      </c>
      <c r="B28" s="38">
        <v>6.3180000000000005</v>
      </c>
      <c r="C28" s="19"/>
      <c r="D28" s="19"/>
    </row>
    <row r="29" spans="1:4" s="5" customFormat="1" ht="12.75">
      <c r="A29" s="37">
        <v>20</v>
      </c>
      <c r="B29" s="38">
        <v>6.474000000000001</v>
      </c>
      <c r="C29" s="19"/>
      <c r="D29" s="19"/>
    </row>
    <row r="30" spans="1:4" s="5" customFormat="1" ht="12.75">
      <c r="A30" s="37">
        <v>22</v>
      </c>
      <c r="B30" s="38">
        <v>6.63</v>
      </c>
      <c r="C30" s="19"/>
      <c r="D30" s="19"/>
    </row>
    <row r="31" spans="1:4" s="5" customFormat="1" ht="12.75">
      <c r="A31" s="37">
        <v>25</v>
      </c>
      <c r="B31" s="38">
        <v>6.864000000000001</v>
      </c>
      <c r="C31" s="19"/>
      <c r="D31" s="19"/>
    </row>
    <row r="32" spans="1:4" s="5" customFormat="1" ht="12.75">
      <c r="A32" s="37">
        <v>30</v>
      </c>
      <c r="B32" s="38">
        <v>8.125</v>
      </c>
      <c r="C32" s="19"/>
      <c r="D32" s="19"/>
    </row>
    <row r="33" spans="1:4" s="5" customFormat="1" ht="12.75">
      <c r="A33" s="37">
        <v>35</v>
      </c>
      <c r="B33" s="38">
        <v>8.736</v>
      </c>
      <c r="C33" s="19"/>
      <c r="D33" s="19"/>
    </row>
    <row r="34" spans="1:4" s="5" customFormat="1" ht="12.75">
      <c r="A34" s="37">
        <v>40</v>
      </c>
      <c r="B34" s="38">
        <v>9.035</v>
      </c>
      <c r="C34" s="19"/>
      <c r="D34" s="19"/>
    </row>
    <row r="35" spans="1:4" s="5" customFormat="1" ht="12.75">
      <c r="A35" s="37">
        <v>45</v>
      </c>
      <c r="B35" s="38">
        <v>9.646</v>
      </c>
      <c r="C35" s="19"/>
      <c r="D35" s="19"/>
    </row>
    <row r="36" spans="1:4" s="5" customFormat="1" ht="12.75">
      <c r="A36" s="37">
        <v>50</v>
      </c>
      <c r="B36" s="38">
        <v>10.257</v>
      </c>
      <c r="C36" s="19"/>
      <c r="D36" s="19"/>
    </row>
    <row r="37" spans="1:4" s="5" customFormat="1" ht="12.75">
      <c r="A37" s="37">
        <v>55</v>
      </c>
      <c r="B37" s="38">
        <v>10.894000000000002</v>
      </c>
      <c r="C37" s="19"/>
      <c r="D37" s="19"/>
    </row>
    <row r="38" spans="1:4" s="5" customFormat="1" ht="12.75">
      <c r="A38" s="37">
        <v>60</v>
      </c>
      <c r="B38" s="38">
        <v>11.492</v>
      </c>
      <c r="C38" s="19"/>
      <c r="D38" s="19"/>
    </row>
    <row r="39" spans="1:4" s="5" customFormat="1" ht="12.75">
      <c r="A39" s="37">
        <v>65</v>
      </c>
      <c r="B39" s="38">
        <v>12.103000000000002</v>
      </c>
      <c r="C39" s="19"/>
      <c r="D39" s="19"/>
    </row>
    <row r="40" spans="1:4" s="5" customFormat="1" ht="12.75">
      <c r="A40" s="40">
        <v>70</v>
      </c>
      <c r="B40" s="38">
        <v>12.714</v>
      </c>
      <c r="C40" s="19"/>
      <c r="D40" s="19"/>
    </row>
    <row r="41" spans="1:2" ht="12.75">
      <c r="A41" s="48" t="s">
        <v>43</v>
      </c>
      <c r="B41" s="48"/>
    </row>
    <row r="42" spans="1:4" s="5" customFormat="1" ht="12.75">
      <c r="A42" s="41">
        <v>10</v>
      </c>
      <c r="B42" s="38">
        <v>9.984</v>
      </c>
      <c r="C42" s="39">
        <v>0.02</v>
      </c>
      <c r="D42" s="19">
        <v>1000</v>
      </c>
    </row>
    <row r="43" spans="1:4" s="5" customFormat="1" ht="12.75">
      <c r="A43" s="37">
        <v>12</v>
      </c>
      <c r="B43" s="38">
        <v>10.166</v>
      </c>
      <c r="C43" s="39">
        <v>0.05</v>
      </c>
      <c r="D43" s="19">
        <v>2000</v>
      </c>
    </row>
    <row r="44" spans="1:4" s="5" customFormat="1" ht="12.75">
      <c r="A44" s="37">
        <v>14</v>
      </c>
      <c r="B44" s="38">
        <v>10.361</v>
      </c>
      <c r="C44" s="39">
        <v>0.08</v>
      </c>
      <c r="D44" s="19">
        <v>6000</v>
      </c>
    </row>
    <row r="45" spans="1:4" s="5" customFormat="1" ht="12.75">
      <c r="A45" s="37">
        <v>16</v>
      </c>
      <c r="B45" s="38">
        <v>10.53</v>
      </c>
      <c r="C45" s="39">
        <v>0.1</v>
      </c>
      <c r="D45" s="19">
        <v>20000</v>
      </c>
    </row>
    <row r="46" spans="1:4" s="5" customFormat="1" ht="12.75">
      <c r="A46" s="37">
        <v>18</v>
      </c>
      <c r="B46" s="38">
        <v>10.725</v>
      </c>
      <c r="C46" s="19"/>
      <c r="D46" s="19"/>
    </row>
    <row r="47" spans="1:4" s="5" customFormat="1" ht="12.75">
      <c r="A47" s="37">
        <v>20</v>
      </c>
      <c r="B47" s="38">
        <v>10.933</v>
      </c>
      <c r="C47" s="19"/>
      <c r="D47" s="19"/>
    </row>
    <row r="48" spans="1:4" s="5" customFormat="1" ht="12.75">
      <c r="A48" s="37">
        <v>22</v>
      </c>
      <c r="B48" s="38">
        <v>11.101999999999999</v>
      </c>
      <c r="C48" s="19"/>
      <c r="D48" s="19"/>
    </row>
    <row r="49" spans="1:4" s="5" customFormat="1" ht="12.75">
      <c r="A49" s="37">
        <v>25</v>
      </c>
      <c r="B49" s="38">
        <v>11.388</v>
      </c>
      <c r="C49" s="19"/>
      <c r="D49" s="19"/>
    </row>
    <row r="50" spans="1:4" s="5" customFormat="1" ht="12.75">
      <c r="A50" s="37">
        <v>30</v>
      </c>
      <c r="B50" s="38">
        <v>11.856</v>
      </c>
      <c r="C50" s="19"/>
      <c r="D50" s="19"/>
    </row>
    <row r="51" spans="1:4" s="5" customFormat="1" ht="12.75">
      <c r="A51" s="37">
        <v>35</v>
      </c>
      <c r="B51" s="38">
        <v>12.337000000000002</v>
      </c>
      <c r="C51" s="19"/>
      <c r="D51" s="19"/>
    </row>
    <row r="52" spans="1:4" s="5" customFormat="1" ht="12.75">
      <c r="A52" s="37">
        <v>40</v>
      </c>
      <c r="B52" s="38">
        <v>12.805</v>
      </c>
      <c r="C52" s="19"/>
      <c r="D52" s="19"/>
    </row>
    <row r="53" spans="1:4" s="5" customFormat="1" ht="12.75">
      <c r="A53" s="37">
        <v>50</v>
      </c>
      <c r="B53" s="38">
        <v>13.754000000000001</v>
      </c>
      <c r="C53" s="19"/>
      <c r="D53" s="19"/>
    </row>
    <row r="54" spans="1:4" s="5" customFormat="1" ht="12.75">
      <c r="A54" s="37">
        <v>55</v>
      </c>
      <c r="B54" s="38">
        <v>14.235</v>
      </c>
      <c r="C54" s="19"/>
      <c r="D54" s="19"/>
    </row>
    <row r="55" spans="1:4" s="5" customFormat="1" ht="12.75">
      <c r="A55" s="37">
        <v>75</v>
      </c>
      <c r="B55" s="38">
        <v>16.12</v>
      </c>
      <c r="C55" s="19"/>
      <c r="D55" s="19"/>
    </row>
    <row r="56" spans="1:4" s="5" customFormat="1" ht="12.75">
      <c r="A56" s="37">
        <v>100</v>
      </c>
      <c r="B56" s="38">
        <v>18.499000000000002</v>
      </c>
      <c r="C56" s="19"/>
      <c r="D56" s="19"/>
    </row>
    <row r="57" spans="1:4" s="5" customFormat="1" ht="12.75">
      <c r="A57" s="40">
        <v>200</v>
      </c>
      <c r="B57" s="38">
        <v>27.963000000000005</v>
      </c>
      <c r="C57" s="19"/>
      <c r="D57" s="19"/>
    </row>
    <row r="58" spans="1:2" ht="12.75">
      <c r="A58" s="48" t="s">
        <v>44</v>
      </c>
      <c r="B58" s="48"/>
    </row>
    <row r="59" spans="1:4" s="5" customFormat="1" ht="12.75">
      <c r="A59" s="41">
        <v>20</v>
      </c>
      <c r="B59" s="42">
        <v>6.721</v>
      </c>
      <c r="C59" s="6">
        <v>0.02</v>
      </c>
      <c r="D59" s="19">
        <v>500</v>
      </c>
    </row>
    <row r="60" spans="1:4" s="5" customFormat="1" ht="12.75">
      <c r="A60" s="37">
        <v>25</v>
      </c>
      <c r="B60" s="42">
        <v>7.175999999999999</v>
      </c>
      <c r="C60" s="6">
        <v>0.05</v>
      </c>
      <c r="D60" s="19">
        <v>1000</v>
      </c>
    </row>
    <row r="61" spans="1:4" s="5" customFormat="1" ht="12.75">
      <c r="A61" s="37">
        <v>30</v>
      </c>
      <c r="B61" s="42">
        <v>7.657</v>
      </c>
      <c r="C61" s="6">
        <v>0.08</v>
      </c>
      <c r="D61" s="19">
        <v>3000</v>
      </c>
    </row>
    <row r="62" spans="1:4" s="5" customFormat="1" ht="12.75">
      <c r="A62" s="37">
        <v>35</v>
      </c>
      <c r="B62" s="42">
        <v>8.112</v>
      </c>
      <c r="C62" s="6">
        <v>0.1</v>
      </c>
      <c r="D62" s="19">
        <v>10000</v>
      </c>
    </row>
    <row r="63" spans="1:4" s="5" customFormat="1" ht="12.75">
      <c r="A63" s="37">
        <v>40</v>
      </c>
      <c r="B63" s="42">
        <v>8.58</v>
      </c>
      <c r="C63" s="19"/>
      <c r="D63" s="19"/>
    </row>
    <row r="64" spans="1:4" s="5" customFormat="1" ht="12.75">
      <c r="A64" s="37">
        <v>45</v>
      </c>
      <c r="B64" s="42">
        <v>9.048</v>
      </c>
      <c r="C64" s="19"/>
      <c r="D64" s="19"/>
    </row>
    <row r="65" spans="1:4" s="5" customFormat="1" ht="12.75">
      <c r="A65" s="37">
        <v>50</v>
      </c>
      <c r="B65" s="42">
        <v>9.516</v>
      </c>
      <c r="C65" s="19"/>
      <c r="D65" s="19"/>
    </row>
    <row r="66" spans="1:4" s="5" customFormat="1" ht="12.75">
      <c r="A66" s="37">
        <v>55</v>
      </c>
      <c r="B66" s="42">
        <v>9.971</v>
      </c>
      <c r="C66" s="19"/>
      <c r="D66" s="19"/>
    </row>
    <row r="67" spans="1:4" s="5" customFormat="1" ht="12.75">
      <c r="A67" s="37">
        <v>60</v>
      </c>
      <c r="B67" s="42">
        <v>10.452</v>
      </c>
      <c r="C67" s="19"/>
      <c r="D67" s="19"/>
    </row>
    <row r="68" spans="1:4" s="5" customFormat="1" ht="12.75">
      <c r="A68" s="37">
        <v>65</v>
      </c>
      <c r="B68" s="42">
        <v>10.907000000000002</v>
      </c>
      <c r="C68" s="19"/>
      <c r="D68" s="19"/>
    </row>
    <row r="69" spans="1:4" s="5" customFormat="1" ht="12.75">
      <c r="A69" s="37">
        <v>70</v>
      </c>
      <c r="B69" s="42">
        <v>11.375</v>
      </c>
      <c r="C69" s="19"/>
      <c r="D69" s="19"/>
    </row>
    <row r="70" spans="1:4" s="5" customFormat="1" ht="12.75">
      <c r="A70" s="37">
        <v>75</v>
      </c>
      <c r="B70" s="42">
        <v>11.83</v>
      </c>
      <c r="C70" s="19"/>
      <c r="D70" s="19"/>
    </row>
    <row r="71" spans="1:4" s="5" customFormat="1" ht="12.75">
      <c r="A71" s="37">
        <v>80</v>
      </c>
      <c r="B71" s="42">
        <v>12.311000000000002</v>
      </c>
      <c r="C71" s="19"/>
      <c r="D71" s="19"/>
    </row>
    <row r="72" spans="1:4" s="5" customFormat="1" ht="12.75">
      <c r="A72" s="37">
        <v>85</v>
      </c>
      <c r="B72" s="42">
        <v>12.766</v>
      </c>
      <c r="C72" s="19"/>
      <c r="D72" s="19"/>
    </row>
    <row r="73" spans="1:4" s="5" customFormat="1" ht="12.75">
      <c r="A73" s="37">
        <v>90</v>
      </c>
      <c r="B73" s="42">
        <v>13.234</v>
      </c>
      <c r="C73" s="19"/>
      <c r="D73" s="19"/>
    </row>
    <row r="74" spans="1:4" s="5" customFormat="1" ht="12.75">
      <c r="A74" s="37">
        <v>95</v>
      </c>
      <c r="B74" s="42">
        <v>13.689</v>
      </c>
      <c r="C74" s="19"/>
      <c r="D74" s="19"/>
    </row>
    <row r="75" spans="1:4" s="5" customFormat="1" ht="12.75">
      <c r="A75" s="37">
        <v>100</v>
      </c>
      <c r="B75" s="42">
        <v>14.170000000000002</v>
      </c>
      <c r="C75" s="19"/>
      <c r="D75" s="19"/>
    </row>
    <row r="76" spans="1:4" s="5" customFormat="1" ht="12.75">
      <c r="A76" s="37">
        <v>105</v>
      </c>
      <c r="B76" s="42">
        <v>14.872</v>
      </c>
      <c r="C76" s="19"/>
      <c r="D76" s="19"/>
    </row>
    <row r="77" spans="1:4" s="5" customFormat="1" ht="12.75">
      <c r="A77" s="37">
        <v>110</v>
      </c>
      <c r="B77" s="42">
        <v>15.353000000000002</v>
      </c>
      <c r="C77" s="19"/>
      <c r="D77" s="19"/>
    </row>
    <row r="78" spans="1:4" s="5" customFormat="1" ht="12.75">
      <c r="A78" s="37">
        <v>115</v>
      </c>
      <c r="B78" s="42">
        <v>15.821</v>
      </c>
      <c r="C78" s="19"/>
      <c r="D78" s="19"/>
    </row>
    <row r="79" spans="1:4" s="5" customFormat="1" ht="12.75">
      <c r="A79" s="37">
        <v>120</v>
      </c>
      <c r="B79" s="42">
        <v>16.302</v>
      </c>
      <c r="C79" s="19"/>
      <c r="D79" s="19"/>
    </row>
    <row r="80" spans="1:4" s="5" customFormat="1" ht="12.75">
      <c r="A80" s="37">
        <v>130</v>
      </c>
      <c r="B80" s="42">
        <v>17.251</v>
      </c>
      <c r="C80" s="19"/>
      <c r="D80" s="19"/>
    </row>
    <row r="81" spans="1:4" s="5" customFormat="1" ht="12.75">
      <c r="A81" s="37">
        <v>135</v>
      </c>
      <c r="B81" s="42">
        <v>17.719</v>
      </c>
      <c r="C81" s="19"/>
      <c r="D81" s="19"/>
    </row>
    <row r="82" spans="1:4" s="5" customFormat="1" ht="12.75">
      <c r="A82" s="37">
        <v>140</v>
      </c>
      <c r="B82" s="42">
        <v>18.2</v>
      </c>
      <c r="C82" s="19"/>
      <c r="D82" s="19"/>
    </row>
    <row r="83" spans="1:4" s="5" customFormat="1" ht="12.75">
      <c r="A83" s="37">
        <v>145</v>
      </c>
      <c r="B83" s="42">
        <v>18.668</v>
      </c>
      <c r="C83" s="19"/>
      <c r="D83" s="19"/>
    </row>
    <row r="84" spans="1:4" s="5" customFormat="1" ht="12.75">
      <c r="A84" s="37">
        <v>150</v>
      </c>
      <c r="B84" s="42">
        <v>19.136000000000003</v>
      </c>
      <c r="C84" s="19"/>
      <c r="D84" s="19"/>
    </row>
    <row r="85" spans="1:4" s="5" customFormat="1" ht="12.75">
      <c r="A85" s="37">
        <v>160</v>
      </c>
      <c r="B85" s="42">
        <v>20.085</v>
      </c>
      <c r="C85" s="19"/>
      <c r="D85" s="19"/>
    </row>
    <row r="86" spans="1:4" s="5" customFormat="1" ht="12.75">
      <c r="A86" s="37">
        <v>165</v>
      </c>
      <c r="B86" s="42">
        <v>20.553</v>
      </c>
      <c r="C86" s="19"/>
      <c r="D86" s="19"/>
    </row>
    <row r="87" spans="1:4" s="5" customFormat="1" ht="12.75">
      <c r="A87" s="37">
        <v>170</v>
      </c>
      <c r="B87" s="42">
        <v>21.034</v>
      </c>
      <c r="C87" s="19"/>
      <c r="D87" s="19"/>
    </row>
    <row r="88" spans="1:4" s="5" customFormat="1" ht="12.75">
      <c r="A88" s="37">
        <v>175</v>
      </c>
      <c r="B88" s="42">
        <v>21.502</v>
      </c>
      <c r="C88" s="19"/>
      <c r="D88" s="19"/>
    </row>
    <row r="89" spans="1:4" s="5" customFormat="1" ht="12.75">
      <c r="A89" s="37">
        <v>180</v>
      </c>
      <c r="B89" s="42">
        <v>21.983</v>
      </c>
      <c r="C89" s="19"/>
      <c r="D89" s="19"/>
    </row>
    <row r="90" spans="1:4" s="5" customFormat="1" ht="12.75">
      <c r="A90" s="37">
        <v>190</v>
      </c>
      <c r="B90" s="42">
        <v>22.958000000000002</v>
      </c>
      <c r="C90" s="19"/>
      <c r="D90" s="19"/>
    </row>
    <row r="91" spans="1:4" s="5" customFormat="1" ht="12.75">
      <c r="A91" s="37">
        <v>200</v>
      </c>
      <c r="B91" s="42">
        <v>23.907</v>
      </c>
      <c r="C91" s="19"/>
      <c r="D91" s="19"/>
    </row>
    <row r="92" spans="1:4" s="5" customFormat="1" ht="12.75">
      <c r="A92" s="37">
        <v>205</v>
      </c>
      <c r="B92" s="42">
        <v>24.401</v>
      </c>
      <c r="C92" s="19"/>
      <c r="D92" s="19"/>
    </row>
    <row r="93" spans="1:4" s="5" customFormat="1" ht="12.75">
      <c r="A93" s="37">
        <v>210</v>
      </c>
      <c r="B93" s="42">
        <v>24.882</v>
      </c>
      <c r="C93" s="19"/>
      <c r="D93" s="19"/>
    </row>
    <row r="94" spans="1:4" s="5" customFormat="1" ht="12.75">
      <c r="A94" s="37">
        <v>220</v>
      </c>
      <c r="B94" s="42">
        <v>25.844</v>
      </c>
      <c r="C94" s="19"/>
      <c r="D94" s="19"/>
    </row>
    <row r="95" spans="1:4" s="5" customFormat="1" ht="12.75">
      <c r="A95" s="37">
        <v>230</v>
      </c>
      <c r="B95" s="42">
        <v>26.819</v>
      </c>
      <c r="C95" s="19"/>
      <c r="D95" s="19"/>
    </row>
    <row r="96" spans="1:4" s="5" customFormat="1" ht="12.75">
      <c r="A96" s="37">
        <v>240</v>
      </c>
      <c r="B96" s="42">
        <v>27.781000000000002</v>
      </c>
      <c r="C96" s="19"/>
      <c r="D96" s="19"/>
    </row>
    <row r="97" spans="1:4" s="5" customFormat="1" ht="12.75">
      <c r="A97" s="37">
        <v>250</v>
      </c>
      <c r="B97" s="42">
        <v>28.756000000000004</v>
      </c>
      <c r="C97" s="19"/>
      <c r="D97" s="19"/>
    </row>
    <row r="98" spans="1:4" s="5" customFormat="1" ht="12.75">
      <c r="A98" s="37">
        <v>260</v>
      </c>
      <c r="B98" s="42">
        <v>29.627</v>
      </c>
      <c r="C98" s="19"/>
      <c r="D98" s="19"/>
    </row>
    <row r="99" spans="1:4" s="5" customFormat="1" ht="12.75">
      <c r="A99" s="40">
        <v>270</v>
      </c>
      <c r="B99" s="42">
        <v>30.498</v>
      </c>
      <c r="C99" s="19"/>
      <c r="D99" s="19"/>
    </row>
    <row r="100" spans="1:4" s="5" customFormat="1" ht="12.75">
      <c r="A100" s="40">
        <v>280</v>
      </c>
      <c r="B100" s="42">
        <v>31.369</v>
      </c>
      <c r="C100" s="19"/>
      <c r="D100" s="19"/>
    </row>
    <row r="101" spans="1:4" s="5" customFormat="1" ht="12.75">
      <c r="A101" s="40">
        <v>300</v>
      </c>
      <c r="B101" s="42">
        <v>34.190000000000005</v>
      </c>
      <c r="C101" s="19"/>
      <c r="D101" s="19"/>
    </row>
    <row r="102" spans="1:4" s="5" customFormat="1" ht="12.75">
      <c r="A102" s="40">
        <v>310</v>
      </c>
      <c r="B102" s="42">
        <v>35.126</v>
      </c>
      <c r="C102" s="19"/>
      <c r="D102" s="19"/>
    </row>
    <row r="103" spans="1:4" s="5" customFormat="1" ht="12.75">
      <c r="A103" s="40">
        <v>430</v>
      </c>
      <c r="B103" s="42">
        <v>45.513</v>
      </c>
      <c r="C103" s="19"/>
      <c r="D103" s="19"/>
    </row>
    <row r="104" spans="1:4" s="5" customFormat="1" ht="12.75">
      <c r="A104" s="40">
        <v>445</v>
      </c>
      <c r="B104" s="42">
        <v>47.580000000000005</v>
      </c>
      <c r="C104" s="19"/>
      <c r="D104" s="19"/>
    </row>
    <row r="105" spans="1:4" s="5" customFormat="1" ht="12.75">
      <c r="A105" s="40">
        <v>590</v>
      </c>
      <c r="B105" s="42">
        <v>61.59400000000001</v>
      </c>
      <c r="C105" s="19"/>
      <c r="D105" s="19"/>
    </row>
    <row r="106" spans="1:4" s="5" customFormat="1" ht="12.75">
      <c r="A106" s="40">
        <v>600</v>
      </c>
      <c r="B106" s="42">
        <v>63.65</v>
      </c>
      <c r="C106" s="19"/>
      <c r="D106" s="19"/>
    </row>
    <row r="107" spans="1:4" s="5" customFormat="1" ht="12.75">
      <c r="A107" s="40">
        <v>730</v>
      </c>
      <c r="B107" s="42">
        <v>75.114</v>
      </c>
      <c r="C107" s="19"/>
      <c r="D107" s="19"/>
    </row>
    <row r="108" spans="1:4" s="5" customFormat="1" ht="12.75">
      <c r="A108" s="40">
        <v>740</v>
      </c>
      <c r="B108" s="42">
        <v>77.39</v>
      </c>
      <c r="C108" s="19"/>
      <c r="D108" s="19"/>
    </row>
    <row r="109" spans="1:4" s="5" customFormat="1" ht="12.75">
      <c r="A109" s="40">
        <v>770</v>
      </c>
      <c r="B109" s="42">
        <v>78.97500000000001</v>
      </c>
      <c r="C109" s="19"/>
      <c r="D109" s="19"/>
    </row>
    <row r="110" spans="1:4" s="5" customFormat="1" ht="12.75">
      <c r="A110" s="40">
        <v>810</v>
      </c>
      <c r="B110" s="42">
        <v>82.836</v>
      </c>
      <c r="C110" s="19"/>
      <c r="D110" s="19"/>
    </row>
    <row r="111" spans="1:4" s="5" customFormat="1" ht="12.75">
      <c r="A111" s="40">
        <v>820</v>
      </c>
      <c r="B111" s="42">
        <v>85.25</v>
      </c>
      <c r="C111" s="19"/>
      <c r="D111" s="19"/>
    </row>
    <row r="112" spans="1:4" s="5" customFormat="1" ht="12.75">
      <c r="A112" s="40">
        <v>900</v>
      </c>
      <c r="B112" s="42">
        <v>105.56</v>
      </c>
      <c r="C112" s="19"/>
      <c r="D112" s="19"/>
    </row>
    <row r="113" spans="1:2" ht="12.75">
      <c r="A113" s="48" t="s">
        <v>45</v>
      </c>
      <c r="B113" s="48"/>
    </row>
    <row r="114" spans="1:4" s="5" customFormat="1" ht="12.75" hidden="1">
      <c r="A114" s="41">
        <v>25</v>
      </c>
      <c r="B114" s="42"/>
      <c r="C114" s="19"/>
      <c r="D114" s="19"/>
    </row>
    <row r="115" spans="1:4" s="5" customFormat="1" ht="12.75" hidden="1">
      <c r="A115" s="37">
        <v>30</v>
      </c>
      <c r="B115" s="38"/>
      <c r="C115" s="19"/>
      <c r="D115" s="19"/>
    </row>
    <row r="116" spans="1:4" s="5" customFormat="1" ht="12.75" hidden="1">
      <c r="A116" s="37">
        <v>35</v>
      </c>
      <c r="B116" s="38"/>
      <c r="C116" s="19"/>
      <c r="D116" s="19"/>
    </row>
    <row r="117" spans="1:4" s="5" customFormat="1" ht="12.75">
      <c r="A117" s="37">
        <v>40</v>
      </c>
      <c r="B117" s="42">
        <v>9.321</v>
      </c>
      <c r="C117" s="6">
        <v>0.02</v>
      </c>
      <c r="D117" s="19">
        <v>500</v>
      </c>
    </row>
    <row r="118" spans="1:4" s="5" customFormat="1" ht="12.75">
      <c r="A118" s="37">
        <v>45</v>
      </c>
      <c r="B118" s="42">
        <v>9.879999999999999</v>
      </c>
      <c r="C118" s="6">
        <v>0.04</v>
      </c>
      <c r="D118" s="19">
        <v>1000</v>
      </c>
    </row>
    <row r="119" spans="1:4" s="5" customFormat="1" ht="12.75">
      <c r="A119" s="37">
        <v>50</v>
      </c>
      <c r="B119" s="42">
        <v>10.426</v>
      </c>
      <c r="C119" s="6">
        <v>0.05</v>
      </c>
      <c r="D119" s="19">
        <v>3000</v>
      </c>
    </row>
    <row r="120" spans="1:4" s="5" customFormat="1" ht="12.75">
      <c r="A120" s="37">
        <v>55</v>
      </c>
      <c r="B120" s="42">
        <v>10.972</v>
      </c>
      <c r="C120" s="6">
        <v>0.08</v>
      </c>
      <c r="D120" s="19">
        <v>10000</v>
      </c>
    </row>
    <row r="121" spans="1:4" s="5" customFormat="1" ht="12.75">
      <c r="A121" s="37">
        <v>60</v>
      </c>
      <c r="B121" s="42">
        <v>11.517999999999999</v>
      </c>
      <c r="C121" s="19"/>
      <c r="D121" s="19"/>
    </row>
    <row r="122" spans="1:4" s="5" customFormat="1" ht="12.75">
      <c r="A122" s="37">
        <v>65</v>
      </c>
      <c r="B122" s="42">
        <v>12.064</v>
      </c>
      <c r="C122" s="19"/>
      <c r="D122" s="19"/>
    </row>
    <row r="123" spans="1:4" s="5" customFormat="1" ht="12.75">
      <c r="A123" s="37">
        <v>70</v>
      </c>
      <c r="B123" s="42">
        <v>12.61</v>
      </c>
      <c r="C123" s="19"/>
      <c r="D123" s="19"/>
    </row>
    <row r="124" spans="1:4" s="5" customFormat="1" ht="12.75">
      <c r="A124" s="37">
        <v>75</v>
      </c>
      <c r="B124" s="42">
        <v>13.155999999999999</v>
      </c>
      <c r="C124" s="19"/>
      <c r="D124" s="19"/>
    </row>
    <row r="125" spans="1:4" s="5" customFormat="1" ht="12.75">
      <c r="A125" s="37">
        <v>80</v>
      </c>
      <c r="B125" s="42">
        <v>13.702</v>
      </c>
      <c r="C125" s="19"/>
      <c r="D125" s="19"/>
    </row>
    <row r="126" spans="1:4" s="5" customFormat="1" ht="12.75">
      <c r="A126" s="37">
        <v>85</v>
      </c>
      <c r="B126" s="42">
        <v>14.248000000000001</v>
      </c>
      <c r="C126" s="19"/>
      <c r="D126" s="19"/>
    </row>
    <row r="127" spans="1:4" s="5" customFormat="1" ht="12.75">
      <c r="A127" s="37">
        <v>90</v>
      </c>
      <c r="B127" s="42">
        <v>14.950000000000001</v>
      </c>
      <c r="C127" s="19"/>
      <c r="D127" s="19"/>
    </row>
    <row r="128" spans="1:4" s="5" customFormat="1" ht="12.75">
      <c r="A128" s="37">
        <v>95</v>
      </c>
      <c r="B128" s="42">
        <v>15.496</v>
      </c>
      <c r="C128" s="19"/>
      <c r="D128" s="19"/>
    </row>
    <row r="129" spans="1:4" s="5" customFormat="1" ht="12.75">
      <c r="A129" s="37">
        <v>100</v>
      </c>
      <c r="B129" s="42">
        <v>16.042</v>
      </c>
      <c r="C129" s="19"/>
      <c r="D129" s="19"/>
    </row>
    <row r="130" spans="1:4" s="5" customFormat="1" ht="12.75">
      <c r="A130" s="37">
        <v>110</v>
      </c>
      <c r="B130" s="42">
        <v>17.004</v>
      </c>
      <c r="C130" s="19"/>
      <c r="D130" s="19"/>
    </row>
    <row r="131" spans="1:4" s="5" customFormat="1" ht="12.75">
      <c r="A131" s="37">
        <v>120</v>
      </c>
      <c r="B131" s="42">
        <v>18.096</v>
      </c>
      <c r="C131" s="19"/>
      <c r="D131" s="19"/>
    </row>
    <row r="132" spans="1:4" s="5" customFormat="1" ht="12.75">
      <c r="A132" s="37">
        <v>170</v>
      </c>
      <c r="B132" s="42">
        <v>23.595</v>
      </c>
      <c r="C132" s="19"/>
      <c r="D132" s="19"/>
    </row>
    <row r="133" spans="1:4" s="5" customFormat="1" ht="12.75">
      <c r="A133" s="37">
        <v>175</v>
      </c>
      <c r="B133" s="42">
        <v>24.141000000000002</v>
      </c>
      <c r="C133" s="19"/>
      <c r="D133" s="19"/>
    </row>
    <row r="134" spans="1:4" s="5" customFormat="1" ht="12.75">
      <c r="A134" s="40">
        <v>230</v>
      </c>
      <c r="B134" s="42">
        <v>30.173000000000002</v>
      </c>
      <c r="C134" s="19"/>
      <c r="D134" s="19"/>
    </row>
    <row r="135" spans="1:4" s="5" customFormat="1" ht="12.75">
      <c r="A135" s="40">
        <v>283</v>
      </c>
      <c r="B135" s="42">
        <v>43.342000000000006</v>
      </c>
      <c r="C135" s="19"/>
      <c r="D135" s="19"/>
    </row>
    <row r="136" spans="1:4" s="5" customFormat="1" ht="12.75">
      <c r="A136" s="40">
        <v>300</v>
      </c>
      <c r="B136" s="42">
        <v>44.589999999999996</v>
      </c>
      <c r="C136" s="19"/>
      <c r="D136" s="19"/>
    </row>
    <row r="137" spans="1:4" s="5" customFormat="1" ht="12.75">
      <c r="A137" s="40">
        <v>585</v>
      </c>
      <c r="B137" s="42">
        <v>80.925</v>
      </c>
      <c r="C137" s="19"/>
      <c r="D137" s="19"/>
    </row>
    <row r="138" spans="1:4" s="5" customFormat="1" ht="12.75">
      <c r="A138" s="40">
        <v>725</v>
      </c>
      <c r="B138" s="42">
        <v>107.198</v>
      </c>
      <c r="C138" s="19"/>
      <c r="D138" s="19"/>
    </row>
    <row r="139" spans="1:4" s="5" customFormat="1" ht="12.75">
      <c r="A139" s="40">
        <v>805</v>
      </c>
      <c r="B139" s="42">
        <v>119.028</v>
      </c>
      <c r="C139" s="19"/>
      <c r="D139" s="19"/>
    </row>
    <row r="140" spans="1:4" s="5" customFormat="1" ht="12.75">
      <c r="A140" s="40">
        <v>850</v>
      </c>
      <c r="B140" s="42">
        <v>125.68400000000001</v>
      </c>
      <c r="C140" s="19"/>
      <c r="D140" s="19"/>
    </row>
    <row r="141" spans="1:2" ht="12.75">
      <c r="A141" s="48" t="s">
        <v>46</v>
      </c>
      <c r="B141" s="48"/>
    </row>
    <row r="142" spans="1:4" s="5" customFormat="1" ht="12.75">
      <c r="A142" s="41">
        <v>30</v>
      </c>
      <c r="B142" s="42">
        <v>13.195</v>
      </c>
      <c r="C142" s="6">
        <v>0.02</v>
      </c>
      <c r="D142" s="19">
        <v>500</v>
      </c>
    </row>
    <row r="143" spans="1:4" s="5" customFormat="1" ht="12.75">
      <c r="A143" s="37">
        <v>35</v>
      </c>
      <c r="B143" s="42">
        <v>13.65</v>
      </c>
      <c r="C143" s="6">
        <v>0.05</v>
      </c>
      <c r="D143" s="19">
        <v>1000</v>
      </c>
    </row>
    <row r="144" spans="1:4" s="5" customFormat="1" ht="12.75">
      <c r="A144" s="37">
        <v>40</v>
      </c>
      <c r="B144" s="42">
        <v>14.118</v>
      </c>
      <c r="C144" s="6">
        <v>0.08</v>
      </c>
      <c r="D144" s="19">
        <v>3000</v>
      </c>
    </row>
    <row r="145" spans="1:4" s="5" customFormat="1" ht="12.75">
      <c r="A145" s="37">
        <v>45</v>
      </c>
      <c r="B145" s="42">
        <v>14.573000000000002</v>
      </c>
      <c r="C145" s="6">
        <v>0.1</v>
      </c>
      <c r="D145" s="19">
        <v>10000</v>
      </c>
    </row>
    <row r="146" spans="1:4" s="5" customFormat="1" ht="12.75">
      <c r="A146" s="37">
        <v>50</v>
      </c>
      <c r="B146" s="42">
        <v>15.054</v>
      </c>
      <c r="C146" s="19"/>
      <c r="D146" s="19"/>
    </row>
    <row r="147" spans="1:4" s="5" customFormat="1" ht="12.75">
      <c r="A147" s="37">
        <v>55</v>
      </c>
      <c r="B147" s="42">
        <v>15.509</v>
      </c>
      <c r="C147" s="19"/>
      <c r="D147" s="19"/>
    </row>
    <row r="148" spans="1:4" s="5" customFormat="1" ht="12.75">
      <c r="A148" s="37">
        <v>60</v>
      </c>
      <c r="B148" s="42">
        <v>15.977</v>
      </c>
      <c r="C148" s="19"/>
      <c r="D148" s="19"/>
    </row>
    <row r="149" spans="1:4" s="5" customFormat="1" ht="12.75">
      <c r="A149" s="37">
        <v>65</v>
      </c>
      <c r="B149" s="42">
        <v>16.432000000000002</v>
      </c>
      <c r="C149" s="19"/>
      <c r="D149" s="19"/>
    </row>
    <row r="150" spans="1:4" s="5" customFormat="1" ht="12.75">
      <c r="A150" s="37">
        <v>70</v>
      </c>
      <c r="B150" s="42">
        <v>16.913</v>
      </c>
      <c r="C150" s="19"/>
      <c r="D150" s="19"/>
    </row>
    <row r="151" spans="1:4" s="5" customFormat="1" ht="12.75">
      <c r="A151" s="37">
        <v>75</v>
      </c>
      <c r="B151" s="42">
        <v>17.368</v>
      </c>
      <c r="C151" s="19"/>
      <c r="D151" s="19"/>
    </row>
    <row r="152" spans="1:4" s="5" customFormat="1" ht="12.75">
      <c r="A152" s="37">
        <v>80</v>
      </c>
      <c r="B152" s="42">
        <v>17.836000000000002</v>
      </c>
      <c r="C152" s="19"/>
      <c r="D152" s="19"/>
    </row>
    <row r="153" spans="1:2" ht="12.75">
      <c r="A153" s="37">
        <v>85</v>
      </c>
      <c r="B153" s="42">
        <v>18.291</v>
      </c>
    </row>
    <row r="154" spans="1:4" s="5" customFormat="1" ht="12.75">
      <c r="A154" s="37">
        <v>90</v>
      </c>
      <c r="B154" s="42">
        <v>18.759</v>
      </c>
      <c r="C154" s="19"/>
      <c r="D154" s="19"/>
    </row>
    <row r="155" spans="1:4" s="5" customFormat="1" ht="12.75">
      <c r="A155" s="37">
        <v>95</v>
      </c>
      <c r="B155" s="42">
        <v>19.227</v>
      </c>
      <c r="C155" s="19"/>
      <c r="D155" s="19"/>
    </row>
    <row r="156" spans="1:4" s="5" customFormat="1" ht="12.75">
      <c r="A156" s="37">
        <v>100</v>
      </c>
      <c r="B156" s="42">
        <v>19.695</v>
      </c>
      <c r="C156" s="19"/>
      <c r="D156" s="19"/>
    </row>
    <row r="157" spans="1:4" s="5" customFormat="1" ht="12.75">
      <c r="A157" s="37">
        <v>105</v>
      </c>
      <c r="B157" s="42">
        <v>20.150000000000002</v>
      </c>
      <c r="C157" s="19"/>
      <c r="D157" s="19"/>
    </row>
    <row r="158" spans="1:4" s="5" customFormat="1" ht="12.75">
      <c r="A158" s="37">
        <v>110</v>
      </c>
      <c r="B158" s="42">
        <v>20.618</v>
      </c>
      <c r="C158" s="19"/>
      <c r="D158" s="19"/>
    </row>
    <row r="159" spans="1:4" s="5" customFormat="1" ht="12.75">
      <c r="A159" s="37">
        <v>120</v>
      </c>
      <c r="B159" s="42">
        <v>21.554</v>
      </c>
      <c r="C159" s="19"/>
      <c r="D159" s="19"/>
    </row>
    <row r="160" spans="1:4" s="5" customFormat="1" ht="12.75">
      <c r="A160" s="37">
        <v>175</v>
      </c>
      <c r="B160" s="42">
        <v>26.650000000000002</v>
      </c>
      <c r="C160" s="19"/>
      <c r="D160" s="19"/>
    </row>
    <row r="161" spans="1:4" s="5" customFormat="1" ht="12.75">
      <c r="A161" s="37">
        <v>250</v>
      </c>
      <c r="B161" s="42">
        <v>33.618</v>
      </c>
      <c r="C161" s="19"/>
      <c r="D161" s="19"/>
    </row>
    <row r="162" spans="1:4" s="5" customFormat="1" ht="12.75">
      <c r="A162" s="37">
        <v>270</v>
      </c>
      <c r="B162" s="42">
        <v>34.45</v>
      </c>
      <c r="C162" s="19"/>
      <c r="D162" s="19"/>
    </row>
    <row r="163" spans="1:4" s="5" customFormat="1" ht="12.75">
      <c r="A163" s="40">
        <v>300</v>
      </c>
      <c r="B163" s="42">
        <v>38.285000000000004</v>
      </c>
      <c r="C163" s="19"/>
      <c r="D163" s="19"/>
    </row>
    <row r="164" spans="1:4" s="5" customFormat="1" ht="12.75">
      <c r="A164" s="48" t="s">
        <v>47</v>
      </c>
      <c r="B164" s="48"/>
      <c r="C164" s="19"/>
      <c r="D164" s="19"/>
    </row>
    <row r="165" spans="1:4" ht="12.75">
      <c r="A165" s="43">
        <v>65</v>
      </c>
      <c r="B165" s="42">
        <v>23.088000000000005</v>
      </c>
      <c r="C165" s="6">
        <v>0.02</v>
      </c>
      <c r="D165" s="19">
        <v>500</v>
      </c>
    </row>
    <row r="166" spans="1:4" s="5" customFormat="1" ht="12.75">
      <c r="A166" s="49">
        <v>70</v>
      </c>
      <c r="B166" s="42">
        <v>23.322000000000003</v>
      </c>
      <c r="C166" s="6">
        <v>0.05</v>
      </c>
      <c r="D166" s="19">
        <v>1000</v>
      </c>
    </row>
    <row r="167" spans="1:4" s="5" customFormat="1" ht="12.75">
      <c r="A167" s="41">
        <v>75</v>
      </c>
      <c r="B167" s="42">
        <v>23.582</v>
      </c>
      <c r="C167" s="6">
        <v>0.08</v>
      </c>
      <c r="D167" s="19">
        <v>3000</v>
      </c>
    </row>
    <row r="168" spans="1:4" s="5" customFormat="1" ht="12.75">
      <c r="A168" s="37">
        <v>80</v>
      </c>
      <c r="B168" s="42">
        <v>24.037</v>
      </c>
      <c r="C168" s="19"/>
      <c r="D168" s="19"/>
    </row>
    <row r="169" spans="1:4" s="5" customFormat="1" ht="12.75">
      <c r="A169" s="37">
        <v>85</v>
      </c>
      <c r="B169" s="42">
        <v>24.505000000000003</v>
      </c>
      <c r="C169" s="19"/>
      <c r="D169" s="19"/>
    </row>
    <row r="170" spans="1:4" s="5" customFormat="1" ht="12.75">
      <c r="A170" s="37">
        <v>90</v>
      </c>
      <c r="B170" s="42">
        <v>24.947000000000003</v>
      </c>
      <c r="C170" s="19"/>
      <c r="D170" s="19"/>
    </row>
    <row r="171" spans="1:4" s="5" customFormat="1" ht="12.75">
      <c r="A171" s="37">
        <v>95</v>
      </c>
      <c r="B171" s="42">
        <v>25.389000000000003</v>
      </c>
      <c r="C171" s="19"/>
      <c r="D171" s="19"/>
    </row>
    <row r="172" spans="1:4" s="5" customFormat="1" ht="12.75">
      <c r="A172" s="37">
        <v>100</v>
      </c>
      <c r="B172" s="42">
        <v>25.844</v>
      </c>
      <c r="C172" s="19"/>
      <c r="D172" s="19"/>
    </row>
    <row r="173" spans="1:4" s="5" customFormat="1" ht="12.75">
      <c r="A173" s="37">
        <v>105</v>
      </c>
      <c r="B173" s="42">
        <v>26.285999999999998</v>
      </c>
      <c r="C173" s="19"/>
      <c r="D173" s="19"/>
    </row>
    <row r="174" spans="1:4" s="5" customFormat="1" ht="12.75">
      <c r="A174" s="37">
        <v>110</v>
      </c>
      <c r="B174" s="42">
        <v>26.767</v>
      </c>
      <c r="C174" s="19"/>
      <c r="D174" s="19"/>
    </row>
    <row r="175" spans="1:4" s="5" customFormat="1" ht="12.75">
      <c r="A175" s="37">
        <v>115</v>
      </c>
      <c r="B175" s="42">
        <v>27.209</v>
      </c>
      <c r="C175" s="19"/>
      <c r="D175" s="19"/>
    </row>
    <row r="176" spans="1:4" s="5" customFormat="1" ht="12.75">
      <c r="A176" s="37">
        <v>120</v>
      </c>
      <c r="B176" s="42">
        <v>27.664</v>
      </c>
      <c r="C176" s="19"/>
      <c r="D176" s="19"/>
    </row>
    <row r="177" spans="1:4" s="5" customFormat="1" ht="12.75">
      <c r="A177" s="37">
        <v>125</v>
      </c>
      <c r="B177" s="42">
        <v>28.119</v>
      </c>
      <c r="C177" s="19"/>
      <c r="D177" s="19"/>
    </row>
    <row r="178" spans="1:4" s="5" customFormat="1" ht="12.75">
      <c r="A178" s="37">
        <v>130</v>
      </c>
      <c r="B178" s="42">
        <v>28.574</v>
      </c>
      <c r="C178" s="19"/>
      <c r="D178" s="19"/>
    </row>
    <row r="179" spans="1:4" s="5" customFormat="1" ht="12.75">
      <c r="A179" s="37">
        <v>135</v>
      </c>
      <c r="B179" s="42">
        <v>29.263</v>
      </c>
      <c r="C179" s="19"/>
      <c r="D179" s="19"/>
    </row>
    <row r="180" spans="1:4" s="5" customFormat="1" ht="12.75">
      <c r="A180" s="37">
        <v>140</v>
      </c>
      <c r="B180" s="42">
        <v>29.939000000000004</v>
      </c>
      <c r="C180" s="19"/>
      <c r="D180" s="19"/>
    </row>
    <row r="181" spans="1:4" s="5" customFormat="1" ht="12.75">
      <c r="A181" s="37">
        <v>145</v>
      </c>
      <c r="B181" s="42">
        <v>30.797000000000004</v>
      </c>
      <c r="C181" s="19"/>
      <c r="D181" s="19"/>
    </row>
    <row r="182" spans="1:4" s="5" customFormat="1" ht="12.75">
      <c r="A182" s="40">
        <v>150</v>
      </c>
      <c r="B182" s="42">
        <v>31.824</v>
      </c>
      <c r="C182" s="19"/>
      <c r="D182" s="19"/>
    </row>
    <row r="183" spans="1:4" s="5" customFormat="1" ht="12.75">
      <c r="A183" s="40">
        <v>155</v>
      </c>
      <c r="B183" s="42">
        <v>32.851</v>
      </c>
      <c r="C183" s="19"/>
      <c r="D183" s="19"/>
    </row>
    <row r="184" spans="1:4" s="5" customFormat="1" ht="12.75">
      <c r="A184" s="48" t="s">
        <v>48</v>
      </c>
      <c r="B184" s="48"/>
      <c r="C184" s="19"/>
      <c r="D184" s="19"/>
    </row>
    <row r="185" spans="1:4" s="5" customFormat="1" ht="12.75">
      <c r="A185" s="41">
        <v>65</v>
      </c>
      <c r="B185" s="42">
        <v>13.195</v>
      </c>
      <c r="C185" s="6">
        <v>0.02</v>
      </c>
      <c r="D185" s="19">
        <v>500</v>
      </c>
    </row>
    <row r="186" spans="1:4" s="5" customFormat="1" ht="12.75">
      <c r="A186" s="37">
        <v>70</v>
      </c>
      <c r="B186" s="42">
        <v>13.689</v>
      </c>
      <c r="C186" s="6">
        <v>0.05</v>
      </c>
      <c r="D186" s="19">
        <v>1000</v>
      </c>
    </row>
    <row r="187" spans="1:4" s="5" customFormat="1" ht="12.75">
      <c r="A187" s="37">
        <v>75</v>
      </c>
      <c r="B187" s="42">
        <v>14.157000000000002</v>
      </c>
      <c r="C187" s="6">
        <v>0.08</v>
      </c>
      <c r="D187" s="19">
        <v>3000</v>
      </c>
    </row>
    <row r="188" spans="1:4" s="5" customFormat="1" ht="12.75">
      <c r="A188" s="37">
        <v>80</v>
      </c>
      <c r="B188" s="42">
        <v>14.651</v>
      </c>
      <c r="C188" s="19"/>
      <c r="D188" s="19"/>
    </row>
    <row r="189" spans="1:4" s="5" customFormat="1" ht="12.75">
      <c r="A189" s="37">
        <v>85</v>
      </c>
      <c r="B189" s="42">
        <v>15.132000000000001</v>
      </c>
      <c r="C189" s="19"/>
      <c r="D189" s="19"/>
    </row>
    <row r="190" spans="1:4" s="5" customFormat="1" ht="12.75">
      <c r="A190" s="37">
        <v>90</v>
      </c>
      <c r="B190" s="42">
        <v>15.600000000000001</v>
      </c>
      <c r="C190" s="19"/>
      <c r="D190" s="19"/>
    </row>
    <row r="191" spans="1:4" s="5" customFormat="1" ht="12.75">
      <c r="A191" s="37">
        <v>95</v>
      </c>
      <c r="B191" s="42">
        <v>16.094</v>
      </c>
      <c r="C191" s="19"/>
      <c r="D191" s="19"/>
    </row>
    <row r="192" spans="1:4" s="5" customFormat="1" ht="12.75">
      <c r="A192" s="37">
        <v>100</v>
      </c>
      <c r="B192" s="42">
        <v>16.588</v>
      </c>
      <c r="C192" s="19"/>
      <c r="D192" s="19"/>
    </row>
    <row r="193" spans="1:4" s="5" customFormat="1" ht="12.75">
      <c r="A193" s="37">
        <v>110</v>
      </c>
      <c r="B193" s="42">
        <v>18.265</v>
      </c>
      <c r="C193" s="19"/>
      <c r="D193" s="19"/>
    </row>
    <row r="194" spans="1:4" s="5" customFormat="1" ht="12.75">
      <c r="A194" s="37">
        <v>115</v>
      </c>
      <c r="B194" s="42">
        <v>18.83</v>
      </c>
      <c r="C194" s="19"/>
      <c r="D194" s="19"/>
    </row>
    <row r="195" spans="1:4" s="5" customFormat="1" ht="12.75">
      <c r="A195" s="37">
        <v>120</v>
      </c>
      <c r="B195" s="42">
        <v>19.383</v>
      </c>
      <c r="C195" s="19"/>
      <c r="D195" s="19"/>
    </row>
    <row r="196" spans="1:4" s="5" customFormat="1" ht="12.75">
      <c r="A196" s="37">
        <v>130</v>
      </c>
      <c r="B196" s="42">
        <v>20.397</v>
      </c>
      <c r="C196" s="19"/>
      <c r="D196" s="19"/>
    </row>
    <row r="197" spans="1:4" s="5" customFormat="1" ht="12.75">
      <c r="A197" s="37">
        <v>140</v>
      </c>
      <c r="B197" s="42">
        <v>20.8</v>
      </c>
      <c r="C197" s="19"/>
      <c r="D197" s="19"/>
    </row>
    <row r="198" spans="1:4" s="5" customFormat="1" ht="12.75">
      <c r="A198" s="40">
        <v>150</v>
      </c>
      <c r="B198" s="42">
        <v>22.282</v>
      </c>
      <c r="C198" s="19"/>
      <c r="D198" s="19"/>
    </row>
    <row r="199" spans="1:4" s="5" customFormat="1" ht="12.75">
      <c r="A199" s="48" t="s">
        <v>49</v>
      </c>
      <c r="B199" s="48"/>
      <c r="C199" s="19"/>
      <c r="D199" s="19"/>
    </row>
    <row r="200" spans="1:4" s="5" customFormat="1" ht="12.75">
      <c r="A200" s="41">
        <v>25</v>
      </c>
      <c r="B200" s="42">
        <v>12.376</v>
      </c>
      <c r="C200" s="6">
        <v>0.02</v>
      </c>
      <c r="D200" s="19">
        <v>500</v>
      </c>
    </row>
    <row r="201" spans="1:4" s="5" customFormat="1" ht="12.75">
      <c r="A201" s="37">
        <v>25</v>
      </c>
      <c r="B201" s="42">
        <v>12.909</v>
      </c>
      <c r="C201" s="6">
        <v>0.05</v>
      </c>
      <c r="D201" s="19">
        <v>1000</v>
      </c>
    </row>
    <row r="202" spans="1:4" s="5" customFormat="1" ht="12.75">
      <c r="A202" s="37">
        <v>30</v>
      </c>
      <c r="B202" s="42">
        <v>13.442</v>
      </c>
      <c r="C202" s="6">
        <v>0.08</v>
      </c>
      <c r="D202" s="19">
        <v>3000</v>
      </c>
    </row>
    <row r="203" spans="1:4" s="5" customFormat="1" ht="12.75">
      <c r="A203" s="37">
        <v>35</v>
      </c>
      <c r="B203" s="42">
        <v>13.962000000000002</v>
      </c>
      <c r="C203" s="19"/>
      <c r="D203" s="19"/>
    </row>
    <row r="204" spans="1:4" s="5" customFormat="1" ht="12.75">
      <c r="A204" s="37">
        <v>40</v>
      </c>
      <c r="B204" s="42">
        <v>14.482000000000001</v>
      </c>
      <c r="C204" s="19"/>
      <c r="D204" s="19"/>
    </row>
    <row r="205" spans="1:4" s="5" customFormat="1" ht="12.75">
      <c r="A205" s="37">
        <v>45</v>
      </c>
      <c r="B205" s="42">
        <v>15.015</v>
      </c>
      <c r="C205" s="19"/>
      <c r="D205" s="19"/>
    </row>
    <row r="206" spans="1:4" s="5" customFormat="1" ht="12.75">
      <c r="A206" s="37">
        <v>50</v>
      </c>
      <c r="B206" s="42">
        <v>15.535</v>
      </c>
      <c r="C206" s="19"/>
      <c r="D206" s="19"/>
    </row>
    <row r="207" spans="1:4" s="5" customFormat="1" ht="12.75">
      <c r="A207" s="37">
        <v>55</v>
      </c>
      <c r="B207" s="42">
        <v>16.068</v>
      </c>
      <c r="C207" s="19"/>
      <c r="D207" s="19"/>
    </row>
    <row r="208" spans="1:4" s="5" customFormat="1" ht="12.75">
      <c r="A208" s="37">
        <v>60</v>
      </c>
      <c r="B208" s="42">
        <v>16.575</v>
      </c>
      <c r="C208" s="19"/>
      <c r="D208" s="19"/>
    </row>
    <row r="209" spans="1:4" s="5" customFormat="1" ht="12.75">
      <c r="A209" s="37">
        <v>65</v>
      </c>
      <c r="B209" s="42">
        <v>17.095000000000002</v>
      </c>
      <c r="C209" s="19"/>
      <c r="D209" s="19"/>
    </row>
    <row r="210" spans="1:4" s="5" customFormat="1" ht="12.75">
      <c r="A210" s="37">
        <v>70</v>
      </c>
      <c r="B210" s="42">
        <v>17.628</v>
      </c>
      <c r="C210" s="19"/>
      <c r="D210" s="19"/>
    </row>
    <row r="211" spans="1:4" s="5" customFormat="1" ht="12.75">
      <c r="A211" s="40">
        <v>100</v>
      </c>
      <c r="B211" s="42">
        <v>20.761000000000003</v>
      </c>
      <c r="C211" s="19"/>
      <c r="D211" s="19"/>
    </row>
    <row r="212" spans="1:4" s="7" customFormat="1" ht="15.75">
      <c r="A212" s="71" t="s">
        <v>50</v>
      </c>
      <c r="B212" s="71"/>
      <c r="C212" s="36"/>
      <c r="D212" s="36"/>
    </row>
    <row r="213" spans="1:4" s="7" customFormat="1" ht="15.75">
      <c r="A213" s="44">
        <v>55</v>
      </c>
      <c r="B213" s="42">
        <v>12.623000000000001</v>
      </c>
      <c r="C213" s="36"/>
      <c r="D213" s="36"/>
    </row>
    <row r="214" spans="1:4" s="5" customFormat="1" ht="12.75">
      <c r="A214" s="40">
        <v>75</v>
      </c>
      <c r="B214" s="42">
        <v>17.212</v>
      </c>
      <c r="C214" s="19"/>
      <c r="D214" s="19"/>
    </row>
    <row r="215" spans="1:4" s="5" customFormat="1" ht="12.75">
      <c r="A215" s="40">
        <v>115</v>
      </c>
      <c r="B215" s="42">
        <v>21.892</v>
      </c>
      <c r="C215" s="19"/>
      <c r="D215" s="19"/>
    </row>
    <row r="216" spans="1:4" s="5" customFormat="1" ht="12.75">
      <c r="A216" s="48" t="s">
        <v>51</v>
      </c>
      <c r="B216" s="48"/>
      <c r="C216" s="19"/>
      <c r="D216" s="19"/>
    </row>
    <row r="217" spans="1:2" ht="12.75">
      <c r="A217" s="45">
        <v>45</v>
      </c>
      <c r="B217" s="46">
        <v>14.404</v>
      </c>
    </row>
    <row r="218" spans="1:2" ht="12.75">
      <c r="A218" s="45">
        <v>50</v>
      </c>
      <c r="B218" s="46">
        <v>15.015</v>
      </c>
    </row>
    <row r="219" spans="1:2" ht="12.75">
      <c r="A219" s="45">
        <v>55</v>
      </c>
      <c r="B219" s="46">
        <v>15.613</v>
      </c>
    </row>
    <row r="220" spans="1:2" ht="12.75">
      <c r="A220" s="45">
        <v>60</v>
      </c>
      <c r="B220" s="46">
        <v>16.224</v>
      </c>
    </row>
    <row r="221" spans="1:2" ht="12.75">
      <c r="A221" s="45">
        <v>65</v>
      </c>
      <c r="B221" s="46">
        <v>16.848000000000003</v>
      </c>
    </row>
    <row r="222" spans="1:2" ht="15">
      <c r="A222" s="72" t="s">
        <v>52</v>
      </c>
      <c r="B222" s="72"/>
    </row>
    <row r="223" spans="1:2" ht="12.75">
      <c r="A223" s="41">
        <v>20</v>
      </c>
      <c r="B223" s="42">
        <v>11.101999999999999</v>
      </c>
    </row>
    <row r="224" spans="1:2" ht="12.75">
      <c r="A224" s="37">
        <v>25</v>
      </c>
      <c r="B224" s="42">
        <v>11.674000000000001</v>
      </c>
    </row>
    <row r="225" spans="1:2" ht="12.75">
      <c r="A225" s="37">
        <v>30</v>
      </c>
      <c r="B225" s="42">
        <v>12.233</v>
      </c>
    </row>
    <row r="226" spans="1:2" ht="12.75">
      <c r="A226" s="37">
        <v>35</v>
      </c>
      <c r="B226" s="42">
        <v>12.792</v>
      </c>
    </row>
    <row r="227" spans="1:2" ht="12.75">
      <c r="A227" s="37">
        <v>40</v>
      </c>
      <c r="B227" s="42">
        <v>13.376999999999999</v>
      </c>
    </row>
    <row r="228" spans="1:2" ht="12.75">
      <c r="A228" s="45">
        <v>45</v>
      </c>
      <c r="B228" s="42">
        <v>13.559</v>
      </c>
    </row>
  </sheetData>
  <sheetProtection selectLockedCells="1" selectUnlockedCells="1"/>
  <mergeCells count="2">
    <mergeCell ref="A212:B212"/>
    <mergeCell ref="A222:B222"/>
  </mergeCells>
  <printOptions/>
  <pageMargins left="0.75" right="0.75" top="1" bottom="1" header="0.5118055555555555" footer="0.5118055555555555"/>
  <pageSetup fitToHeight="1" fitToWidth="1" horizontalDpi="300" verticalDpi="300" orientation="portrait" paperSize="9" scale="2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6"/>
  <sheetViews>
    <sheetView view="pageBreakPreview" zoomScale="90" zoomScaleSheetLayoutView="90" zoomScalePageLayoutView="0" workbookViewId="0" topLeftCell="A1">
      <selection activeCell="A2" sqref="A2:D27"/>
    </sheetView>
  </sheetViews>
  <sheetFormatPr defaultColWidth="9.00390625" defaultRowHeight="12.75"/>
  <cols>
    <col min="1" max="1" width="8.00390625" style="0" customWidth="1"/>
    <col min="2" max="2" width="7.00390625" style="0" customWidth="1"/>
    <col min="3" max="3" width="13.25390625" style="0" customWidth="1"/>
    <col min="4" max="4" width="11.625" style="0" customWidth="1"/>
  </cols>
  <sheetData>
    <row r="1" spans="1:2" ht="30" customHeight="1">
      <c r="A1" s="73">
        <v>40927</v>
      </c>
      <c r="B1" s="73"/>
    </row>
    <row r="2" spans="1:4" ht="41.25" customHeight="1">
      <c r="A2" s="9" t="s">
        <v>0</v>
      </c>
      <c r="B2" s="10" t="s">
        <v>53</v>
      </c>
      <c r="C2" s="11" t="s">
        <v>40</v>
      </c>
      <c r="D2" s="11" t="s">
        <v>1</v>
      </c>
    </row>
    <row r="3" spans="1:4" ht="12.75" customHeight="1">
      <c r="A3" s="12">
        <v>12</v>
      </c>
      <c r="B3" s="13">
        <v>3.2370000000000005</v>
      </c>
      <c r="C3" s="11"/>
      <c r="D3" s="11"/>
    </row>
    <row r="4" spans="1:4" ht="12.75">
      <c r="A4" s="4">
        <v>14</v>
      </c>
      <c r="B4" s="13">
        <v>3.5093787954225</v>
      </c>
      <c r="C4" s="14">
        <v>0.05</v>
      </c>
      <c r="D4" s="2">
        <v>5000</v>
      </c>
    </row>
    <row r="5" spans="1:4" ht="12.75">
      <c r="A5" s="4">
        <v>16</v>
      </c>
      <c r="B5" s="13">
        <v>3.7816896526500003</v>
      </c>
      <c r="C5" s="14">
        <v>0.08</v>
      </c>
      <c r="D5" s="2">
        <v>10000</v>
      </c>
    </row>
    <row r="6" spans="1:4" ht="12.75">
      <c r="A6" s="4">
        <v>18</v>
      </c>
      <c r="B6" s="13">
        <v>3.9130997178</v>
      </c>
      <c r="C6" s="14">
        <v>0.1</v>
      </c>
      <c r="D6" s="2">
        <v>50000</v>
      </c>
    </row>
    <row r="7" spans="1:2" ht="12.75">
      <c r="A7" s="4">
        <v>20</v>
      </c>
      <c r="B7" s="13">
        <v>3.986105309550001</v>
      </c>
    </row>
    <row r="8" spans="1:2" ht="12.75">
      <c r="A8" s="4">
        <v>22</v>
      </c>
      <c r="B8" s="13">
        <v>4.24016476884</v>
      </c>
    </row>
    <row r="9" spans="1:2" ht="12.75">
      <c r="A9" s="4">
        <v>25</v>
      </c>
      <c r="B9" s="13">
        <v>4.487507713689</v>
      </c>
    </row>
    <row r="10" spans="1:2" ht="12.75">
      <c r="A10" s="4">
        <v>30</v>
      </c>
      <c r="B10" s="13">
        <v>4.8585221309625</v>
      </c>
    </row>
    <row r="11" spans="1:2" ht="12.75">
      <c r="A11" s="4">
        <v>35</v>
      </c>
      <c r="B11" s="13">
        <v>5.4316160262</v>
      </c>
    </row>
    <row r="12" spans="1:2" ht="12.75">
      <c r="A12" s="4">
        <v>40</v>
      </c>
      <c r="B12" s="13">
        <v>6.132469707000001</v>
      </c>
    </row>
    <row r="13" spans="1:3" ht="12.75">
      <c r="A13" s="4">
        <v>45</v>
      </c>
      <c r="B13" s="13">
        <v>6.5705032574999995</v>
      </c>
      <c r="C13" s="15"/>
    </row>
    <row r="14" spans="1:2" ht="12.75">
      <c r="A14" s="4">
        <v>50</v>
      </c>
      <c r="B14" s="13">
        <v>7.154547991500001</v>
      </c>
    </row>
    <row r="15" spans="1:2" ht="12.75">
      <c r="A15" s="4">
        <v>55</v>
      </c>
      <c r="B15" s="13">
        <v>7.665587133750001</v>
      </c>
    </row>
    <row r="16" spans="1:2" ht="12.75">
      <c r="A16" s="4">
        <v>60</v>
      </c>
      <c r="B16" s="13">
        <v>8.176626275999999</v>
      </c>
    </row>
    <row r="17" spans="1:2" ht="12.75">
      <c r="A17" s="4">
        <v>65</v>
      </c>
      <c r="B17" s="13">
        <v>8.629260944850001</v>
      </c>
    </row>
    <row r="18" spans="1:2" ht="12.75">
      <c r="A18" s="4">
        <v>70</v>
      </c>
      <c r="B18" s="13">
        <v>9.077250000000001</v>
      </c>
    </row>
    <row r="19" spans="1:2" ht="12.75">
      <c r="A19" s="4">
        <v>75</v>
      </c>
      <c r="B19" s="13">
        <v>9.527700000000001</v>
      </c>
    </row>
    <row r="20" spans="1:2" ht="12.75">
      <c r="A20" s="4">
        <v>80</v>
      </c>
      <c r="B20" s="13">
        <v>9.984</v>
      </c>
    </row>
    <row r="21" spans="1:2" ht="12.75">
      <c r="A21" s="4">
        <v>85</v>
      </c>
      <c r="B21" s="13">
        <v>10.439</v>
      </c>
    </row>
    <row r="22" spans="1:2" ht="12.75">
      <c r="A22" s="4">
        <v>100</v>
      </c>
      <c r="B22" s="13">
        <v>12.285000000000002</v>
      </c>
    </row>
    <row r="23" spans="1:2" ht="12.75">
      <c r="A23" s="4">
        <v>120</v>
      </c>
      <c r="B23" s="13">
        <v>14.118</v>
      </c>
    </row>
    <row r="24" spans="1:2" ht="12.75">
      <c r="A24" s="4">
        <v>200</v>
      </c>
      <c r="B24" s="13">
        <v>20.956000000000003</v>
      </c>
    </row>
    <row r="25" spans="1:2" ht="12.75">
      <c r="A25" s="4">
        <v>220</v>
      </c>
      <c r="B25" s="13">
        <v>22.6967</v>
      </c>
    </row>
    <row r="26" spans="1:2" ht="12.75">
      <c r="A26" s="4">
        <v>380</v>
      </c>
      <c r="B26" s="13">
        <v>36.75750000000001</v>
      </c>
    </row>
  </sheetData>
  <sheetProtection selectLockedCells="1" selectUnlockedCells="1"/>
  <mergeCells count="1">
    <mergeCell ref="A1:B1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Панин</cp:lastModifiedBy>
  <cp:lastPrinted>2013-02-11T13:24:59Z</cp:lastPrinted>
  <dcterms:created xsi:type="dcterms:W3CDTF">2012-09-24T14:14:10Z</dcterms:created>
  <dcterms:modified xsi:type="dcterms:W3CDTF">2013-02-11T13:33:49Z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